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fileSharing readOnlyRecommended="1"/>
  <workbookPr codeName="ThisWorkbook" defaultThemeVersion="124226"/>
  <mc:AlternateContent xmlns:mc="http://schemas.openxmlformats.org/markup-compatibility/2006">
    <mc:Choice Requires="x15">
      <x15ac:absPath xmlns:x15ac="http://schemas.microsoft.com/office/spreadsheetml/2010/11/ac" url="https://lsecloud-my.sharepoint.com/personal/r_nasir1_lse_ac_uk/Documents/IGC/Themes/Firms/Grants/The SGB Evidence Fund/5. Communications/Website/For Fall 2021 Call/"/>
    </mc:Choice>
  </mc:AlternateContent>
  <xr:revisionPtr revIDLastSave="4" documentId="8_{EF112611-AE4B-4ED7-8565-5EEA40C0C172}" xr6:coauthVersionLast="46" xr6:coauthVersionMax="46" xr10:uidLastSave="{D30ED292-57E6-4902-BD9D-52C94FC6345B}"/>
  <workbookProtection workbookAlgorithmName="SHA-512" workbookHashValue="VvQxIdN1bLLyhYXGgx0p0VaQADV2iuoUfuBY4DEKM0+gvkf8AS7avofyPKuXO6+NxkKxdTqillrKpdINL01s7w==" workbookSaltValue="C8cawhBW5mnXCPYsDz8B1w==" workbookSpinCount="100000" lockStructure="1"/>
  <bookViews>
    <workbookView xWindow="-120" yWindow="-120" windowWidth="29040" windowHeight="15840" xr2:uid="{00000000-000D-0000-FFFF-FFFF00000000}"/>
  </bookViews>
  <sheets>
    <sheet name="Budget breakdown" sheetId="3" r:id="rId1"/>
    <sheet name="TERMS" sheetId="4" state="hidden" r:id="rId2"/>
  </sheets>
  <definedNames>
    <definedName name="_xlnm.Print_Area" localSheetId="0">'Budget breakdown'!$A$1:$L$185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6" i="3" l="1"/>
  <c r="G95" i="3"/>
  <c r="G94" i="3"/>
  <c r="G93" i="3"/>
  <c r="G154" i="3" l="1"/>
  <c r="G155" i="3"/>
  <c r="G156" i="3"/>
  <c r="G157" i="3"/>
  <c r="G149" i="3" l="1"/>
  <c r="G150" i="3"/>
  <c r="G151" i="3"/>
  <c r="G152" i="3"/>
  <c r="G144" i="3"/>
  <c r="G145" i="3"/>
  <c r="G146" i="3"/>
  <c r="G147" i="3"/>
  <c r="G139" i="3"/>
  <c r="G140" i="3"/>
  <c r="G141" i="3"/>
  <c r="G142" i="3"/>
  <c r="G134" i="3"/>
  <c r="G135" i="3"/>
  <c r="G136" i="3"/>
  <c r="G137" i="3"/>
  <c r="G126" i="3"/>
  <c r="G127" i="3"/>
  <c r="G128" i="3"/>
  <c r="G122" i="3"/>
  <c r="G123" i="3"/>
  <c r="G124" i="3"/>
  <c r="G118" i="3"/>
  <c r="G119" i="3"/>
  <c r="G120" i="3"/>
  <c r="G114" i="3"/>
  <c r="G115" i="3"/>
  <c r="G116" i="3"/>
  <c r="G110" i="3"/>
  <c r="G111" i="3"/>
  <c r="G112" i="3"/>
  <c r="G106" i="3"/>
  <c r="G105" i="3"/>
  <c r="G103" i="3"/>
  <c r="G104" i="3"/>
  <c r="G98" i="3"/>
  <c r="G99" i="3"/>
  <c r="G100" i="3"/>
  <c r="G101" i="3"/>
  <c r="G88" i="3"/>
  <c r="G89" i="3"/>
  <c r="G90" i="3"/>
  <c r="G91" i="3"/>
  <c r="G83" i="3"/>
  <c r="G84" i="3"/>
  <c r="G85" i="3"/>
  <c r="G86" i="3"/>
  <c r="G78" i="3"/>
  <c r="G79" i="3"/>
  <c r="G80" i="3"/>
  <c r="G81" i="3"/>
  <c r="G73" i="3"/>
  <c r="G74" i="3"/>
  <c r="G75" i="3"/>
  <c r="G76" i="3"/>
  <c r="G68" i="3"/>
  <c r="G69" i="3"/>
  <c r="G70" i="3"/>
  <c r="G71" i="3"/>
  <c r="G63" i="3"/>
  <c r="G64" i="3"/>
  <c r="G65" i="3"/>
  <c r="G66" i="3"/>
  <c r="G59" i="3"/>
  <c r="G58" i="3"/>
  <c r="G60" i="3"/>
  <c r="G61" i="3"/>
  <c r="G51" i="3"/>
  <c r="G50" i="3"/>
  <c r="G49" i="3"/>
  <c r="G48" i="3"/>
  <c r="G46" i="3"/>
  <c r="G45" i="3"/>
  <c r="G44" i="3"/>
  <c r="C167" i="3"/>
  <c r="C168" i="3"/>
  <c r="G107" i="3" l="1"/>
  <c r="E167" i="3"/>
  <c r="E168" i="3" l="1"/>
  <c r="C166" i="3" l="1"/>
  <c r="E166" i="3" l="1"/>
  <c r="G158" i="3"/>
  <c r="D35" i="3" s="1"/>
  <c r="G129" i="3"/>
  <c r="D34" i="3" s="1"/>
  <c r="D33" i="3"/>
  <c r="D32" i="3" l="1"/>
  <c r="H160" i="3"/>
  <c r="G52" i="3"/>
  <c r="H54" i="3" l="1"/>
  <c r="D31" i="3" s="1"/>
  <c r="E169" i="3" l="1"/>
  <c r="H172" i="3" s="1"/>
  <c r="D36" i="3" l="1"/>
  <c r="D37" i="3"/>
  <c r="H174" i="3"/>
</calcChain>
</file>

<file path=xl/sharedStrings.xml><?xml version="1.0" encoding="utf-8"?>
<sst xmlns="http://schemas.openxmlformats.org/spreadsheetml/2006/main" count="556" uniqueCount="400">
  <si>
    <t>Daily rate (£)</t>
  </si>
  <si>
    <t xml:space="preserve">Expenses </t>
  </si>
  <si>
    <t xml:space="preserve">Subsistence </t>
  </si>
  <si>
    <t>Overhead</t>
  </si>
  <si>
    <t xml:space="preserve">Total budget </t>
  </si>
  <si>
    <t xml:space="preserve">Accommodation </t>
  </si>
  <si>
    <t xml:space="preserve">Fees </t>
  </si>
  <si>
    <t xml:space="preserve">Proposal title: </t>
  </si>
  <si>
    <t xml:space="preserve">Training </t>
  </si>
  <si>
    <t xml:space="preserve">Data collection </t>
  </si>
  <si>
    <t xml:space="preserve">Overhead amount </t>
  </si>
  <si>
    <t xml:space="preserve">Other project staff </t>
  </si>
  <si>
    <t>Subtotal</t>
  </si>
  <si>
    <t xml:space="preserve">SUBTOTAL FEES </t>
  </si>
  <si>
    <t>SUBTOTAL EXPENSES</t>
  </si>
  <si>
    <t>BUDGET BREAKDOWN</t>
  </si>
  <si>
    <t>SUBTOTAL OVERHEAD</t>
  </si>
  <si>
    <t xml:space="preserve">BUDGET SUMMARY </t>
  </si>
  <si>
    <t>Total cost (£)</t>
  </si>
  <si>
    <t>Justification</t>
  </si>
  <si>
    <t>Quantity</t>
  </si>
  <si>
    <t>Data collection</t>
  </si>
  <si>
    <t>Total direct project cost</t>
  </si>
  <si>
    <t>Rate (£)</t>
  </si>
  <si>
    <t xml:space="preserve">TOTAL BUDGET </t>
  </si>
  <si>
    <t>Overhead  (%)</t>
  </si>
  <si>
    <t>Indirect cost</t>
  </si>
  <si>
    <t xml:space="preserve">If you plan to collect primary data, please provide the expected sample size: </t>
  </si>
  <si>
    <t>Projects managed by an institution may charge an overhead. Overheads typically cover the institution's IT infrastructure, insurance costs, electricity, etc.</t>
  </si>
  <si>
    <t xml:space="preserve">Travel expenses for project team </t>
  </si>
  <si>
    <t>Travel for project team</t>
  </si>
  <si>
    <t>Instructions</t>
  </si>
  <si>
    <t>[insert sample size here]</t>
  </si>
  <si>
    <t>[insert project duration here]</t>
  </si>
  <si>
    <t>[insert project title here]</t>
  </si>
  <si>
    <t>Cost per Unit (£)</t>
  </si>
  <si>
    <t>2) If you are collecting primary data, please ensure you have provided the expected sample size in the budget summary section.</t>
  </si>
  <si>
    <t>3) Please ensure that you provide a short justification for each cost.</t>
  </si>
  <si>
    <t>4) If you plan to use a third party to carry out work on the project, indicate which costs this refers to and the name of supplier. If you have not decided which subcontractor to use, write: supplier TBC.</t>
  </si>
  <si>
    <t>5) Please explain why you have chosen a particular supplier.</t>
  </si>
  <si>
    <t xml:space="preserve">Fees for project personnel </t>
  </si>
  <si>
    <t>The budget summary will autopopulate based on the figures you have provided in the budget breakdown.</t>
  </si>
  <si>
    <t>Description of item</t>
  </si>
  <si>
    <t>1) Please provide detailed information for each project cost, using the columns to show how each cost has been calculated.</t>
  </si>
  <si>
    <r>
      <t>The total overhead</t>
    </r>
    <r>
      <rPr>
        <b/>
        <i/>
        <sz val="11"/>
        <color theme="1"/>
        <rFont val="Calibri"/>
        <family val="2"/>
        <scheme val="minor"/>
      </rPr>
      <t xml:space="preserve"> cannot exceed 15% of all direct costs specific to the project. </t>
    </r>
  </si>
  <si>
    <t xml:space="preserve">This relates to travel for Principal and Co-Investigators, Research Assistants, Project Managers, etc. Travel expenses for field and survey staff should be included in the data collection section of the budget. </t>
  </si>
  <si>
    <t xml:space="preserve">Fee rates in all budget proposals should comply with the guidance and figures set out in the IGC pay matrix (refer to 'Guidelines for applicants').  </t>
  </si>
  <si>
    <t>All travel costs should be in accordance with the rates and guidance in the IGC travel policy (refer to the 'Guidelines for applicants').</t>
  </si>
  <si>
    <r>
      <t>Description of item</t>
    </r>
    <r>
      <rPr>
        <b/>
        <i/>
        <sz val="11"/>
        <rFont val="Calibri"/>
        <family val="2"/>
        <scheme val="minor"/>
      </rPr>
      <t/>
    </r>
  </si>
  <si>
    <t>Data purchase/subscription</t>
  </si>
  <si>
    <t>Survey staff salaries</t>
  </si>
  <si>
    <t>Survey staff travel/accommodation/subsistence</t>
  </si>
  <si>
    <t>Flight from</t>
  </si>
  <si>
    <t>Flight To</t>
  </si>
  <si>
    <t>Single/Return</t>
  </si>
  <si>
    <t>Country</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</si>
  <si>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</si>
  <si>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</si>
  <si>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</si>
  <si>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</si>
  <si>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</si>
  <si>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</si>
  <si>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</si>
  <si>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</si>
  <si>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</si>
  <si>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</si>
  <si>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</si>
  <si>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</si>
  <si>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</si>
  <si>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</si>
  <si>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</si>
  <si>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</si>
  <si>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</si>
  <si>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</si>
  <si>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</si>
  <si>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</si>
  <si>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</si>
  <si>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</si>
  <si>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</si>
  <si>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</si>
  <si>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</si>
  <si>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</si>
  <si>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</si>
  <si>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</si>
  <si>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</si>
  <si>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</si>
  <si>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</si>
  <si>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</si>
  <si>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</si>
  <si>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</si>
  <si>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</si>
  <si>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</si>
  <si>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</si>
  <si>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</si>
  <si>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</si>
  <si>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</si>
  <si>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</si>
  <si>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</si>
  <si>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</si>
  <si>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</si>
  <si>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</si>
  <si>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</si>
  <si>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</si>
  <si>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</si>
  <si>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</si>
  <si>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 the Democratic Republic of the</t>
  </si>
  <si>
    <t>Cook Islands</t>
  </si>
  <si>
    <t>Costa Rica</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</si>
  <si>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</si>
  <si>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</si>
  <si>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</si>
  <si>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</si>
  <si>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</si>
  <si>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</si>
  <si>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</si>
  <si>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</si>
  <si>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</si>
  <si>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</si>
  <si>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</si>
  <si>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</si>
  <si>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</si>
  <si>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</si>
  <si>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</si>
  <si>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</si>
  <si>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</si>
  <si>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</si>
  <si>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</si>
  <si>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</si>
  <si>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</si>
  <si>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</si>
  <si>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</si>
  <si>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</si>
  <si>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</si>
  <si>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</si>
  <si>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</si>
  <si>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</si>
  <si>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</si>
  <si>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</si>
  <si>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</si>
  <si>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</si>
  <si>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</si>
  <si>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</si>
  <si>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</si>
  <si>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</si>
  <si>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</si>
  <si>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</si>
  <si>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</si>
  <si>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</si>
  <si>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</si>
  <si>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</si>
  <si>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</si>
  <si>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</si>
  <si>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</si>
  <si>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</si>
  <si>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</si>
  <si>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</si>
  <si>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</si>
  <si>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</si>
  <si>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</si>
  <si>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</si>
  <si>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</si>
  <si>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</si>
  <si>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Ivory Coast</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</si>
  <si>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</si>
  <si>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</si>
  <si>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</si>
  <si>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</si>
  <si>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</si>
  <si>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</si>
  <si>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</si>
  <si>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</si>
  <si>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</si>
  <si>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</si>
  <si>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</si>
  <si>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</si>
  <si>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</si>
  <si>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</si>
  <si>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</si>
  <si>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</si>
  <si>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Libyan Arab Jamahiriya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</si>
  <si>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</si>
  <si>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</si>
  <si>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</si>
  <si>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</si>
  <si>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</si>
  <si>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</si>
  <si>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</si>
  <si>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</si>
  <si>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</si>
  <si>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</si>
  <si>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</si>
  <si>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</si>
  <si>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</si>
  <si>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</si>
  <si>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</si>
  <si>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</si>
  <si>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</si>
  <si>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</si>
  <si>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</si>
  <si>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</si>
  <si>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</si>
  <si>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</si>
  <si>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</si>
  <si>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</si>
  <si>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</si>
  <si>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</si>
  <si>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</si>
  <si>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</si>
  <si>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</si>
  <si>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</si>
  <si>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</si>
  <si>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</si>
  <si>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</si>
  <si>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</si>
  <si>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</si>
  <si>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</si>
  <si>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</si>
  <si>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</si>
  <si>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</si>
  <si>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North Korea</t>
  </si>
  <si>
    <t>Norway</t>
  </si>
  <si>
    <t>Not Country-Specific</t>
  </si>
  <si>
    <t>Oman</t>
  </si>
  <si>
    <t>Pakistan</t>
  </si>
  <si>
    <t>Palau</t>
  </si>
  <si>
    <t>Palestinian Territory, Occupied</t>
  </si>
  <si>
    <t>Panama</t>
  </si>
  <si>
    <t>Papua New Guinea</t>
  </si>
  <si>
    <t>Paraguay</t>
  </si>
  <si>
    <t>Peru</t>
  </si>
  <si>
    <t>Philippines</t>
  </si>
  <si>
    <t>Pitcairn</t>
  </si>
  <si>
    <t>Poland</t>
  </si>
  <si>
    <t>Portugal</t>
  </si>
  <si>
    <t>Puerto Rico</t>
  </si>
  <si>
    <t>Qatar</t>
  </si>
  <si>
    <t>Reunion</t>
  </si>
  <si>
    <t>Romania</t>
  </si>
  <si>
    <t>Russia</t>
  </si>
  <si>
    <t>Rwanda</t>
  </si>
  <si>
    <t>Saint Barthelemy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</si>
  <si>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</si>
  <si>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</si>
  <si>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</si>
  <si>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</si>
  <si>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</si>
  <si>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</si>
  <si>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</si>
  <si>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</si>
  <si>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</si>
  <si>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</si>
  <si>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</si>
  <si>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</si>
  <si>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</si>
  <si>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</si>
  <si>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</si>
  <si>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</si>
  <si>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</si>
  <si>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</si>
  <si>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</si>
  <si>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</si>
  <si>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</si>
  <si>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South Korea</t>
  </si>
  <si>
    <t>South Sudan</t>
  </si>
  <si>
    <t>Spain</t>
  </si>
  <si>
    <t>Sri Lanka</t>
  </si>
  <si>
    <t>Sudan</t>
  </si>
  <si>
    <t>Suriname</t>
  </si>
  <si>
    <t>Svalbard and Jan Mayen</t>
  </si>
  <si>
    <t>Swaziland</t>
  </si>
  <si>
    <t>Sweden</t>
  </si>
  <si>
    <t>Switzerland</t>
  </si>
  <si>
    <t>Syrian Arab Republic</t>
  </si>
  <si>
    <t>Taiwan, Province of China</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</si>
  <si>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</si>
  <si>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</si>
  <si>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</si>
  <si>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</si>
  <si>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</si>
  <si>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</si>
  <si>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</si>
  <si>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</si>
  <si>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</si>
  <si>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</si>
  <si>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</si>
  <si>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</si>
  <si>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</si>
  <si>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</si>
  <si>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</si>
  <si>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</si>
  <si>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</si>
  <si>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</si>
  <si>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</si>
  <si>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</si>
  <si>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</si>
  <si>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</si>
  <si>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</si>
  <si>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Virgin Islands, British</t>
  </si>
  <si>
    <t>Virgin Islands, U.S.</t>
  </si>
  <si>
    <t>Wallis and Futuna</t>
  </si>
  <si>
    <t>Western Sahara</t>
  </si>
  <si>
    <t>Yemen</t>
  </si>
  <si>
    <t>Zambia</t>
  </si>
  <si>
    <t>Zimbabwe</t>
  </si>
  <si>
    <t>Countries</t>
  </si>
  <si>
    <t>Unit Type</t>
  </si>
  <si>
    <t>Days</t>
  </si>
  <si>
    <t>Survey staff travel/accommodation/subsistence units</t>
  </si>
  <si>
    <t>Journeys</t>
  </si>
  <si>
    <t>Nights</t>
  </si>
  <si>
    <t>Quantity  (no. of units x no. of days)</t>
  </si>
  <si>
    <t>Day units</t>
  </si>
  <si>
    <t>Attendee units</t>
  </si>
  <si>
    <t>Single units</t>
  </si>
  <si>
    <t>Attendees</t>
  </si>
  <si>
    <t>Events/Dissemination</t>
  </si>
  <si>
    <t>Catering</t>
  </si>
  <si>
    <t>Conference Package</t>
  </si>
  <si>
    <t>Marketing/Advertising</t>
  </si>
  <si>
    <t>Venue</t>
  </si>
  <si>
    <t xml:space="preserve">Cost per Unit per day (£) </t>
  </si>
  <si>
    <t>Unit</t>
  </si>
  <si>
    <t>Full list</t>
  </si>
  <si>
    <t>Units</t>
  </si>
  <si>
    <t>Flights</t>
  </si>
  <si>
    <t>Instances</t>
  </si>
  <si>
    <t>Respondents</t>
  </si>
  <si>
    <t>Flight Units</t>
  </si>
  <si>
    <t>Journey Units</t>
  </si>
  <si>
    <t>Night Units</t>
  </si>
  <si>
    <t>Single Return List</t>
  </si>
  <si>
    <t>Single</t>
  </si>
  <si>
    <t>Return</t>
  </si>
  <si>
    <t>Principal Investigator</t>
  </si>
  <si>
    <t>Research Assistant</t>
  </si>
  <si>
    <t>Co-Principal Investigator</t>
  </si>
  <si>
    <t>Other</t>
  </si>
  <si>
    <t>PI Role list</t>
  </si>
  <si>
    <t>Other Role list</t>
  </si>
  <si>
    <t>Event Coordinator</t>
  </si>
  <si>
    <t>Event Manager</t>
  </si>
  <si>
    <t>Project Manager</t>
  </si>
  <si>
    <t>If project is an event, please enter the number of participants:</t>
  </si>
  <si>
    <t>[insert number of participants here]</t>
  </si>
  <si>
    <r>
      <t xml:space="preserve">Role </t>
    </r>
    <r>
      <rPr>
        <i/>
        <sz val="11"/>
        <color theme="0"/>
        <rFont val="Calibri"/>
        <family val="2"/>
        <scheme val="minor"/>
      </rPr>
      <t>(e.g. Research Assistant, Project Manager, etc.</t>
    </r>
    <r>
      <rPr>
        <sz val="11"/>
        <color theme="0"/>
        <rFont val="Calibri"/>
        <family val="2"/>
        <scheme val="minor"/>
      </rPr>
      <t xml:space="preserve">) </t>
    </r>
  </si>
  <si>
    <r>
      <t xml:space="preserve">Justification </t>
    </r>
    <r>
      <rPr>
        <sz val="11"/>
        <color theme="0"/>
        <rFont val="Calibri"/>
        <family val="2"/>
        <scheme val="minor"/>
      </rPr>
      <t>(</t>
    </r>
    <r>
      <rPr>
        <i/>
        <sz val="11"/>
        <color theme="0"/>
        <rFont val="Calibri"/>
        <family val="2"/>
        <scheme val="minor"/>
      </rPr>
      <t>e.g. RA to perform data analysis and produce data reports)</t>
    </r>
  </si>
  <si>
    <r>
      <rPr>
        <b/>
        <sz val="11"/>
        <color theme="0"/>
        <rFont val="Calibri"/>
        <family val="2"/>
        <scheme val="minor"/>
      </rPr>
      <t>Is this cost part of a subcontract?</t>
    </r>
    <r>
      <rPr>
        <sz val="11"/>
        <color theme="0"/>
        <rFont val="Calibri"/>
        <family val="2"/>
        <scheme val="minor"/>
      </rPr>
      <t xml:space="preserve"> If yes, please specify name of supplier </t>
    </r>
  </si>
  <si>
    <r>
      <t>Role</t>
    </r>
    <r>
      <rPr>
        <sz val="11"/>
        <color theme="0"/>
        <rFont val="Calibri"/>
        <family val="2"/>
        <scheme val="minor"/>
      </rPr>
      <t xml:space="preserve"> </t>
    </r>
  </si>
  <si>
    <r>
      <t>Description of item</t>
    </r>
    <r>
      <rPr>
        <sz val="11"/>
        <color theme="0"/>
        <rFont val="Calibri"/>
        <family val="2"/>
        <scheme val="minor"/>
      </rPr>
      <t xml:space="preserve"> </t>
    </r>
    <r>
      <rPr>
        <i/>
        <sz val="11"/>
        <color theme="0"/>
        <rFont val="Calibri"/>
        <family val="2"/>
        <scheme val="minor"/>
      </rPr>
      <t xml:space="preserve">(e.g. 5 surveyors at 20 days each) </t>
    </r>
  </si>
  <si>
    <r>
      <t xml:space="preserve">Justification </t>
    </r>
    <r>
      <rPr>
        <i/>
        <sz val="11"/>
        <color theme="0"/>
        <rFont val="Calibri"/>
        <family val="2"/>
        <scheme val="minor"/>
      </rPr>
      <t>(e.g. surveyors time will be used to interview 30 households)</t>
    </r>
  </si>
  <si>
    <r>
      <t xml:space="preserve">Description of item </t>
    </r>
    <r>
      <rPr>
        <i/>
        <sz val="11"/>
        <color theme="0"/>
        <rFont val="Calibri"/>
        <family val="2"/>
        <scheme val="minor"/>
      </rPr>
      <t>(e.g.  daily transport to/from, daily subsistence allowance, daily accommodation costs)</t>
    </r>
  </si>
  <si>
    <r>
      <t xml:space="preserve">Justification </t>
    </r>
    <r>
      <rPr>
        <i/>
        <sz val="11"/>
        <color theme="0"/>
        <rFont val="Calibri"/>
        <family val="2"/>
        <scheme val="minor"/>
      </rPr>
      <t>(e.g. surveyors visit to 10 districts to carry out baseline survey)</t>
    </r>
  </si>
  <si>
    <r>
      <t>Description of item</t>
    </r>
    <r>
      <rPr>
        <b/>
        <i/>
        <sz val="11"/>
        <color theme="0"/>
        <rFont val="Calibri"/>
        <family val="2"/>
        <scheme val="minor"/>
      </rPr>
      <t xml:space="preserve"> </t>
    </r>
    <r>
      <rPr>
        <i/>
        <sz val="11"/>
        <color theme="0"/>
        <rFont val="Calibri"/>
        <family val="2"/>
        <scheme val="minor"/>
      </rPr>
      <t>(e.g. rental of 15 tablets for 30 days each, cost per unit per day)</t>
    </r>
  </si>
  <si>
    <r>
      <t>Justification</t>
    </r>
    <r>
      <rPr>
        <b/>
        <i/>
        <sz val="11"/>
        <color theme="0"/>
        <rFont val="Calibri"/>
        <family val="2"/>
        <scheme val="minor"/>
      </rPr>
      <t xml:space="preserve"> </t>
    </r>
    <r>
      <rPr>
        <i/>
        <sz val="11"/>
        <color theme="0"/>
        <rFont val="Calibri"/>
        <family val="2"/>
        <scheme val="minor"/>
      </rPr>
      <t>(e.g. tablet rental to conduct primary data collection at 200 households)</t>
    </r>
  </si>
  <si>
    <r>
      <t>Description of item</t>
    </r>
    <r>
      <rPr>
        <b/>
        <i/>
        <sz val="11"/>
        <color theme="0"/>
        <rFont val="Calibri"/>
        <family val="2"/>
        <scheme val="minor"/>
      </rPr>
      <t xml:space="preserve"> </t>
    </r>
    <r>
      <rPr>
        <i/>
        <sz val="11"/>
        <color theme="0"/>
        <rFont val="Calibri"/>
        <family val="2"/>
        <scheme val="minor"/>
      </rPr>
      <t>(e.g. purchase of 15 tablets)</t>
    </r>
  </si>
  <si>
    <r>
      <t>Justification</t>
    </r>
    <r>
      <rPr>
        <b/>
        <i/>
        <sz val="11"/>
        <color theme="0"/>
        <rFont val="Calibri"/>
        <family val="2"/>
        <scheme val="minor"/>
      </rPr>
      <t xml:space="preserve"> </t>
    </r>
    <r>
      <rPr>
        <i/>
        <sz val="11"/>
        <color theme="0"/>
        <rFont val="Calibri"/>
        <family val="2"/>
        <scheme val="minor"/>
      </rPr>
      <t>(e.g. tablet purchase to conduct primary data collection at 200 households)</t>
    </r>
  </si>
  <si>
    <r>
      <t>Description of item</t>
    </r>
    <r>
      <rPr>
        <b/>
        <i/>
        <sz val="11"/>
        <color theme="0"/>
        <rFont val="Calibri"/>
        <family val="2"/>
        <scheme val="minor"/>
      </rPr>
      <t xml:space="preserve"> </t>
    </r>
    <r>
      <rPr>
        <i/>
        <sz val="11"/>
        <color theme="0"/>
        <rFont val="Calibri"/>
        <family val="2"/>
        <scheme val="minor"/>
      </rPr>
      <t>(e.g. network provider charges, daily cost)</t>
    </r>
  </si>
  <si>
    <r>
      <t>Justification</t>
    </r>
    <r>
      <rPr>
        <b/>
        <i/>
        <sz val="11"/>
        <color theme="0"/>
        <rFont val="Calibri"/>
        <family val="2"/>
        <scheme val="minor"/>
      </rPr>
      <t xml:space="preserve"> </t>
    </r>
    <r>
      <rPr>
        <i/>
        <sz val="11"/>
        <color theme="0"/>
        <rFont val="Calibri"/>
        <family val="2"/>
        <scheme val="minor"/>
      </rPr>
      <t>(e.g. phone service provider charges incurred conducting survey)</t>
    </r>
  </si>
  <si>
    <r>
      <t xml:space="preserve">Justification </t>
    </r>
    <r>
      <rPr>
        <i/>
        <sz val="11"/>
        <color theme="0"/>
        <rFont val="Calibri"/>
        <family val="2"/>
        <scheme val="minor"/>
      </rPr>
      <t>(e.g. purchase of data set to analyse consumer behaviour in 20 districts in Rwanda)</t>
    </r>
  </si>
  <si>
    <r>
      <t>Description of item</t>
    </r>
    <r>
      <rPr>
        <sz val="11"/>
        <color theme="0"/>
        <rFont val="Calibri"/>
        <family val="2"/>
        <scheme val="minor"/>
      </rPr>
      <t xml:space="preserve"> (</t>
    </r>
    <r>
      <rPr>
        <i/>
        <sz val="11"/>
        <color theme="0"/>
        <rFont val="Calibri"/>
        <family val="2"/>
        <scheme val="minor"/>
      </rPr>
      <t>e.g.  payment for trainer for 1 day training workshop for 30 field staff)</t>
    </r>
  </si>
  <si>
    <r>
      <t xml:space="preserve">Justification </t>
    </r>
    <r>
      <rPr>
        <sz val="11"/>
        <color theme="0"/>
        <rFont val="Calibri"/>
        <family val="2"/>
        <scheme val="minor"/>
      </rPr>
      <t>(</t>
    </r>
    <r>
      <rPr>
        <i/>
        <sz val="11"/>
        <color theme="0"/>
        <rFont val="Calibri"/>
        <family val="2"/>
        <scheme val="minor"/>
      </rPr>
      <t>e.g. to provide data analysis training for back checkers and enumerators)</t>
    </r>
  </si>
  <si>
    <r>
      <t>Description of item</t>
    </r>
    <r>
      <rPr>
        <i/>
        <sz val="11"/>
        <color theme="0"/>
        <rFont val="Calibri"/>
        <family val="2"/>
        <scheme val="minor"/>
      </rPr>
      <t xml:space="preserve"> (e.g.  food for 10 participants attending workshop)</t>
    </r>
  </si>
  <si>
    <r>
      <t>Justification</t>
    </r>
    <r>
      <rPr>
        <sz val="11"/>
        <color theme="0"/>
        <rFont val="Calibri"/>
        <family val="2"/>
        <scheme val="minor"/>
      </rPr>
      <t xml:space="preserve"> </t>
    </r>
    <r>
      <rPr>
        <i/>
        <sz val="11"/>
        <color theme="0"/>
        <rFont val="Calibri"/>
        <family val="2"/>
        <scheme val="minor"/>
      </rPr>
      <t>(e.g. discussion with policy makers on the research findings)</t>
    </r>
  </si>
  <si>
    <r>
      <t>Description of item</t>
    </r>
    <r>
      <rPr>
        <i/>
        <sz val="11"/>
        <color theme="0"/>
        <rFont val="Calibri"/>
        <family val="2"/>
        <scheme val="minor"/>
      </rPr>
      <t xml:space="preserve"> (e.g.  Venue/food package for 10 participants attending workshop)</t>
    </r>
  </si>
  <si>
    <r>
      <t>Description of item</t>
    </r>
    <r>
      <rPr>
        <i/>
        <sz val="11"/>
        <color theme="0"/>
        <rFont val="Calibri"/>
        <family val="2"/>
        <scheme val="minor"/>
      </rPr>
      <t xml:space="preserve"> (e.g.  Venue for 10 participant workshop)</t>
    </r>
  </si>
  <si>
    <r>
      <t xml:space="preserve">Justification </t>
    </r>
    <r>
      <rPr>
        <i/>
        <sz val="11"/>
        <color theme="0"/>
        <rFont val="Calibri"/>
        <family val="2"/>
        <scheme val="minor"/>
      </rPr>
      <t>(e.g. to increase RA capacity to analyse and report on the findings for the project)</t>
    </r>
  </si>
  <si>
    <r>
      <t>Description of item</t>
    </r>
    <r>
      <rPr>
        <sz val="11"/>
        <color theme="0"/>
        <rFont val="Calibri"/>
        <family val="2"/>
        <scheme val="minor"/>
      </rPr>
      <t xml:space="preserve"> </t>
    </r>
    <r>
      <rPr>
        <i/>
        <sz val="11"/>
        <color theme="0"/>
        <rFont val="Calibri"/>
        <family val="2"/>
        <scheme val="minor"/>
      </rPr>
      <t>(e.g. 1 return flight for PI travel from London to Lusaka)</t>
    </r>
  </si>
  <si>
    <r>
      <t>Airfare (</t>
    </r>
    <r>
      <rPr>
        <b/>
        <i/>
        <sz val="11"/>
        <color theme="0"/>
        <rFont val="Calibri"/>
        <family val="2"/>
        <scheme val="minor"/>
      </rPr>
      <t>£)</t>
    </r>
  </si>
  <si>
    <r>
      <t xml:space="preserve">Justification </t>
    </r>
    <r>
      <rPr>
        <i/>
        <sz val="11"/>
        <color theme="0"/>
        <rFont val="Calibri"/>
        <family val="2"/>
        <scheme val="minor"/>
      </rPr>
      <t>(e.g. trip to visit policymakers in Lusaka)</t>
    </r>
  </si>
  <si>
    <r>
      <t xml:space="preserve">Description of item </t>
    </r>
    <r>
      <rPr>
        <i/>
        <sz val="11"/>
        <color theme="0"/>
        <rFont val="Calibri"/>
        <family val="2"/>
        <scheme val="minor"/>
      </rPr>
      <t>(e.g. fuel for car for 10 days at £5/day)</t>
    </r>
  </si>
  <si>
    <r>
      <t>Justification</t>
    </r>
    <r>
      <rPr>
        <sz val="11"/>
        <color theme="0"/>
        <rFont val="Calibri"/>
        <family val="2"/>
        <scheme val="minor"/>
      </rPr>
      <t xml:space="preserve"> </t>
    </r>
    <r>
      <rPr>
        <i/>
        <sz val="11"/>
        <color theme="0"/>
        <rFont val="Calibri"/>
        <family val="2"/>
        <scheme val="minor"/>
      </rPr>
      <t>(e.g. RA to conduct field visits)</t>
    </r>
  </si>
  <si>
    <r>
      <t xml:space="preserve">Description of item </t>
    </r>
    <r>
      <rPr>
        <i/>
        <sz val="11"/>
        <color theme="0"/>
        <rFont val="Calibri"/>
        <family val="2"/>
        <scheme val="minor"/>
      </rPr>
      <t>(e.g. accommodation for 1 Research Assistant)</t>
    </r>
  </si>
  <si>
    <r>
      <t xml:space="preserve">Justification </t>
    </r>
    <r>
      <rPr>
        <i/>
        <sz val="11"/>
        <color theme="0"/>
        <rFont val="Calibri"/>
        <family val="2"/>
        <scheme val="minor"/>
      </rPr>
      <t>(e.g. trip to meet with field staff in Lahore)</t>
    </r>
  </si>
  <si>
    <r>
      <t xml:space="preserve">Description of item </t>
    </r>
    <r>
      <rPr>
        <i/>
        <sz val="11"/>
        <color theme="0"/>
        <rFont val="Calibri"/>
        <family val="2"/>
        <scheme val="minor"/>
      </rPr>
      <t>(e.g. subsistence for 1 Research Assistant)</t>
    </r>
  </si>
  <si>
    <r>
      <t xml:space="preserve">Description of item </t>
    </r>
    <r>
      <rPr>
        <i/>
        <sz val="11"/>
        <color theme="0"/>
        <rFont val="Calibri"/>
        <family val="2"/>
        <scheme val="minor"/>
      </rPr>
      <t>(e.g. transport to/from London airport for PI)</t>
    </r>
  </si>
  <si>
    <t>Libera</t>
  </si>
  <si>
    <t>Vietnam</t>
  </si>
  <si>
    <t>IGC USE ONLY</t>
  </si>
  <si>
    <t>Contracting Party Name</t>
  </si>
  <si>
    <t>Contract Reference</t>
  </si>
  <si>
    <t>Funding Stream Reference</t>
  </si>
  <si>
    <t>Contracting Party Type</t>
  </si>
  <si>
    <t>Individual</t>
  </si>
  <si>
    <t>Institution</t>
  </si>
  <si>
    <t>Other travel</t>
  </si>
  <si>
    <t>Tech equipment rental</t>
  </si>
  <si>
    <t>Tech equipment purchase</t>
  </si>
  <si>
    <t xml:space="preserve">Duration of project/event: </t>
  </si>
  <si>
    <t>Incentives</t>
  </si>
  <si>
    <t>Stationery</t>
  </si>
  <si>
    <t>Communications</t>
  </si>
  <si>
    <t>CONTRACT SUMMARY</t>
  </si>
  <si>
    <t>Research staff</t>
  </si>
  <si>
    <t>PLEASE COMPLETE</t>
  </si>
  <si>
    <t xml:space="preserve">Please use the budget breakdown to justify your project costs. Provide line by line information, adding rows where required, for each cost that is specific to your project. </t>
  </si>
  <si>
    <t xml:space="preserve">We strongly advise that you refer to the budget guidance in the 'Guidelines for applicants' manual before completing your project budget. </t>
  </si>
  <si>
    <r>
      <rPr>
        <b/>
        <sz val="11"/>
        <color theme="1"/>
        <rFont val="Calibri"/>
        <family val="2"/>
        <scheme val="minor"/>
      </rPr>
      <t>Note</t>
    </r>
    <r>
      <rPr>
        <sz val="11"/>
        <color theme="1"/>
        <rFont val="Calibri"/>
        <family val="2"/>
        <scheme val="minor"/>
      </rPr>
      <t xml:space="preserve">: The IGC, as the commissioning entity for the SGB Evidence Fund, performs a thorough review of all project costs and budgets may be subject to negotiation. </t>
    </r>
  </si>
  <si>
    <t>Sample Project Budget</t>
  </si>
  <si>
    <t>SAMPLE FORM – Not to be filled</t>
  </si>
  <si>
    <t>Please note that this is a sample of the information and level of detail required to help you prepare for your application. The live version of this form will be online on 1st October 2021. Please do not fill and submit this form. It will not be accepted. We will only accept online submissions.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</si>
</sst>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
    <numFmt numFmtId="166" formatCode="&quot;£&quot;#,##0.0000"/>
  </numFmts>
  <fonts count="35" x14ac:knownFonts="1">
    <font>
      <sz val="11"/>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sz val="11"/>
      <color theme="9" tint="-0.249977111117893"/>
      <name val="Calibri"/>
      <family val="2"/>
      <scheme val="minor"/>
    </font>
    <font>
      <b/>
      <sz val="12"/>
      <name val="Calibri"/>
      <family val="2"/>
      <scheme val="minor"/>
    </font>
    <font>
      <b/>
      <sz val="14"/>
      <color theme="0"/>
      <name val="Calibri"/>
      <family val="2"/>
      <scheme val="minor"/>
    </font>
    <font>
      <b/>
      <sz val="12"/>
      <color theme="0"/>
      <name val="Calibri"/>
      <family val="2"/>
      <scheme val="minor"/>
    </font>
    <font>
      <b/>
      <sz val="14"/>
      <color theme="1"/>
      <name val="Calibri"/>
      <family val="2"/>
      <scheme val="minor"/>
    </font>
    <font>
      <b/>
      <sz val="20"/>
      <color theme="1"/>
      <name val="Calibri"/>
      <family val="2"/>
      <scheme val="minor"/>
    </font>
    <font>
      <b/>
      <sz val="16"/>
      <name val="Calibri"/>
      <family val="2"/>
      <scheme val="minor"/>
    </font>
    <font>
      <b/>
      <u/>
      <sz val="20"/>
      <color theme="1"/>
      <name val="Calibri"/>
      <family val="2"/>
      <scheme val="minor"/>
    </font>
    <font>
      <b/>
      <u/>
      <sz val="12"/>
      <color theme="1"/>
      <name val="Calibri"/>
      <family val="2"/>
      <scheme val="minor"/>
    </font>
    <font>
      <b/>
      <i/>
      <sz val="11"/>
      <name val="Calibri"/>
      <family val="2"/>
      <scheme val="minor"/>
    </font>
    <font>
      <b/>
      <sz val="12"/>
      <color theme="1"/>
      <name val="Calibri"/>
      <family val="2"/>
      <scheme val="minor"/>
    </font>
    <font>
      <sz val="12"/>
      <color theme="1"/>
      <name val="Calibri"/>
      <family val="2"/>
      <scheme val="minor"/>
    </font>
    <font>
      <sz val="24"/>
      <color theme="7" tint="-0.249977111117893"/>
      <name val="Calibri"/>
      <family val="2"/>
      <scheme val="minor"/>
    </font>
    <font>
      <b/>
      <sz val="28"/>
      <color theme="7" tint="-0.249977111117893"/>
      <name val="Calibri"/>
      <family val="2"/>
      <scheme val="minor"/>
    </font>
    <font>
      <b/>
      <sz val="11"/>
      <color theme="7" tint="-0.249977111117893"/>
      <name val="Calibri"/>
      <family val="2"/>
      <scheme val="minor"/>
    </font>
    <font>
      <b/>
      <sz val="14"/>
      <name val="Calibri"/>
      <family val="2"/>
      <scheme val="minor"/>
    </font>
    <font>
      <b/>
      <sz val="16"/>
      <color theme="1"/>
      <name val="Calibri"/>
      <family val="2"/>
      <scheme val="minor"/>
    </font>
    <font>
      <i/>
      <sz val="11"/>
      <color theme="1"/>
      <name val="Calibri"/>
      <family val="2"/>
      <scheme val="minor"/>
    </font>
    <font>
      <b/>
      <i/>
      <sz val="11"/>
      <color theme="1"/>
      <name val="Calibri"/>
      <family val="2"/>
      <scheme val="minor"/>
    </font>
    <font>
      <i/>
      <sz val="11"/>
      <name val="Calibri"/>
      <family val="2"/>
      <scheme val="minor"/>
    </font>
    <font>
      <b/>
      <u/>
      <sz val="14"/>
      <color theme="1"/>
      <name val="Calibri"/>
      <family val="2"/>
      <scheme val="minor"/>
    </font>
    <font>
      <b/>
      <u/>
      <sz val="12"/>
      <color rgb="FFFF0000"/>
      <name val="Calibri"/>
      <family val="2"/>
      <scheme val="minor"/>
    </font>
    <font>
      <i/>
      <sz val="11"/>
      <color rgb="FFFF0000"/>
      <name val="Calibri"/>
      <family val="2"/>
      <scheme val="minor"/>
    </font>
    <font>
      <b/>
      <sz val="28"/>
      <color rgb="FF700086"/>
      <name val="Calibri"/>
      <family val="2"/>
      <scheme val="minor"/>
    </font>
    <font>
      <b/>
      <sz val="11"/>
      <color theme="0"/>
      <name val="Calibri"/>
      <family val="2"/>
      <scheme val="minor"/>
    </font>
    <font>
      <i/>
      <sz val="11"/>
      <color theme="0"/>
      <name val="Calibri"/>
      <family val="2"/>
      <scheme val="minor"/>
    </font>
    <font>
      <b/>
      <i/>
      <sz val="11"/>
      <color theme="0"/>
      <name val="Calibri"/>
      <family val="2"/>
      <scheme val="minor"/>
    </font>
    <font>
      <sz val="24"/>
      <color rgb="FFFF000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660066"/>
        <bgColor indexed="64"/>
      </patternFill>
    </fill>
    <fill>
      <patternFill patternType="solid">
        <fgColor theme="0"/>
        <bgColor indexed="64"/>
      </patternFill>
    </fill>
    <fill>
      <patternFill patternType="solid">
        <fgColor theme="7"/>
        <bgColor theme="7"/>
      </patternFill>
    </fill>
    <fill>
      <patternFill patternType="solid">
        <fgColor rgb="FFFF0000"/>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thick">
        <color theme="6" tint="-0.24994659260841701"/>
      </left>
      <right style="thick">
        <color theme="6" tint="-0.24994659260841701"/>
      </right>
      <top style="thick">
        <color theme="6" tint="-0.24994659260841701"/>
      </top>
      <bottom style="thick">
        <color theme="6" tint="-0.24994659260841701"/>
      </bottom>
      <diagonal/>
    </border>
    <border>
      <left/>
      <right style="medium">
        <color indexed="64"/>
      </right>
      <top style="medium">
        <color indexed="64"/>
      </top>
      <bottom style="medium">
        <color indexed="64"/>
      </bottom>
      <diagonal/>
    </border>
    <border>
      <left style="thin">
        <color theme="7" tint="0.39997558519241921"/>
      </left>
      <right/>
      <top/>
      <bottom/>
      <diagonal/>
    </border>
  </borders>
  <cellStyleXfs count="1">
    <xf numFmtId="0" fontId="0" fillId="0" borderId="0"/>
  </cellStyleXfs>
  <cellXfs count="245">
    <xf numFmtId="0" fontId="0" fillId="0" borderId="0" xfId="0"/>
    <xf numFmtId="0" fontId="0" fillId="0" borderId="0" xfId="0" applyBorder="1"/>
    <xf numFmtId="0" fontId="5" fillId="0" borderId="0" xfId="0" applyFont="1" applyFill="1" applyBorder="1"/>
    <xf numFmtId="0" fontId="0" fillId="0" borderId="0" xfId="0" applyFill="1" applyBorder="1"/>
    <xf numFmtId="0" fontId="7" fillId="0" borderId="0" xfId="0" applyFont="1" applyFill="1" applyBorder="1"/>
    <xf numFmtId="0" fontId="5" fillId="0" borderId="0" xfId="0" applyFont="1" applyBorder="1"/>
    <xf numFmtId="0" fontId="11" fillId="0" borderId="0" xfId="0" applyFont="1" applyBorder="1" applyAlignment="1"/>
    <xf numFmtId="0" fontId="11" fillId="0" borderId="0" xfId="0" applyFont="1"/>
    <xf numFmtId="0" fontId="12" fillId="0" borderId="0" xfId="0" applyFont="1"/>
    <xf numFmtId="0" fontId="11" fillId="0" borderId="0" xfId="0" applyFont="1" applyAlignment="1">
      <alignment vertical="center"/>
    </xf>
    <xf numFmtId="0" fontId="12" fillId="0" borderId="0" xfId="0" applyFont="1" applyBorder="1"/>
    <xf numFmtId="0" fontId="8" fillId="0" borderId="0" xfId="0" applyFont="1" applyFill="1" applyBorder="1"/>
    <xf numFmtId="0" fontId="3" fillId="0" borderId="0" xfId="0" applyFont="1" applyFill="1" applyBorder="1" applyAlignment="1">
      <alignment horizontal="center" vertical="center" wrapText="1"/>
    </xf>
    <xf numFmtId="0" fontId="2" fillId="0" borderId="0" xfId="0" applyFont="1" applyBorder="1"/>
    <xf numFmtId="0" fontId="13" fillId="3" borderId="2" xfId="0" applyFont="1" applyFill="1" applyBorder="1" applyAlignment="1">
      <alignment vertical="center"/>
    </xf>
    <xf numFmtId="0" fontId="14" fillId="0" borderId="0" xfId="0" applyFont="1"/>
    <xf numFmtId="0" fontId="8" fillId="2" borderId="5" xfId="0" applyFont="1" applyFill="1" applyBorder="1"/>
    <xf numFmtId="0" fontId="15" fillId="0" borderId="0" xfId="0" applyFont="1" applyBorder="1" applyAlignment="1">
      <alignment horizontal="left" vertical="center"/>
    </xf>
    <xf numFmtId="0" fontId="8" fillId="0" borderId="0" xfId="0" applyFont="1" applyFill="1" applyBorder="1" applyAlignment="1">
      <alignment horizontal="left" vertical="center"/>
    </xf>
    <xf numFmtId="0" fontId="6" fillId="2" borderId="12" xfId="0" applyFont="1" applyFill="1" applyBorder="1" applyAlignment="1">
      <alignment horizontal="center" vertical="center"/>
    </xf>
    <xf numFmtId="0" fontId="6" fillId="0" borderId="0" xfId="0" applyFont="1" applyFill="1" applyBorder="1" applyAlignment="1">
      <alignment horizontal="right"/>
    </xf>
    <xf numFmtId="0" fontId="8" fillId="0" borderId="13" xfId="0" applyFont="1" applyFill="1" applyBorder="1"/>
    <xf numFmtId="0" fontId="18" fillId="0" borderId="5" xfId="0" applyFont="1" applyBorder="1"/>
    <xf numFmtId="0" fontId="5" fillId="0" borderId="17" xfId="0" applyFont="1" applyFill="1" applyBorder="1"/>
    <xf numFmtId="0" fontId="19" fillId="0" borderId="0" xfId="0" applyFont="1" applyFill="1"/>
    <xf numFmtId="0" fontId="21" fillId="0" borderId="0" xfId="0" applyFont="1"/>
    <xf numFmtId="165" fontId="2" fillId="0" borderId="0" xfId="0" applyNumberFormat="1" applyFont="1" applyBorder="1"/>
    <xf numFmtId="165" fontId="0" fillId="0" borderId="0" xfId="0" applyNumberFormat="1" applyFill="1" applyBorder="1"/>
    <xf numFmtId="165" fontId="5" fillId="0" borderId="0" xfId="0" applyNumberFormat="1" applyFont="1" applyFill="1" applyBorder="1"/>
    <xf numFmtId="165" fontId="5" fillId="0" borderId="0" xfId="0" applyNumberFormat="1" applyFont="1" applyBorder="1"/>
    <xf numFmtId="0" fontId="0" fillId="3" borderId="6" xfId="0" applyFill="1" applyBorder="1"/>
    <xf numFmtId="0" fontId="8" fillId="2" borderId="4" xfId="0" applyFont="1" applyFill="1" applyBorder="1"/>
    <xf numFmtId="0" fontId="11" fillId="0" borderId="0" xfId="0" applyFont="1" applyBorder="1"/>
    <xf numFmtId="165" fontId="0" fillId="0" borderId="0" xfId="0" applyNumberFormat="1" applyBorder="1"/>
    <xf numFmtId="0" fontId="24" fillId="0" borderId="0" xfId="0" applyFont="1" applyBorder="1" applyAlignment="1">
      <alignment vertical="center"/>
    </xf>
    <xf numFmtId="0" fontId="26" fillId="0" borderId="0" xfId="0" applyFont="1" applyBorder="1" applyAlignment="1">
      <alignment vertical="center"/>
    </xf>
    <xf numFmtId="165" fontId="26" fillId="0" borderId="0" xfId="0" applyNumberFormat="1" applyFont="1" applyBorder="1" applyAlignment="1">
      <alignment vertical="center"/>
    </xf>
    <xf numFmtId="0" fontId="24" fillId="0" borderId="0" xfId="0" applyFont="1" applyAlignment="1">
      <alignment horizontal="left" vertical="center"/>
    </xf>
    <xf numFmtId="0" fontId="24" fillId="0" borderId="0" xfId="0" applyFont="1" applyBorder="1"/>
    <xf numFmtId="165" fontId="11" fillId="3" borderId="7" xfId="0" applyNumberFormat="1" applyFont="1" applyFill="1" applyBorder="1"/>
    <xf numFmtId="0" fontId="23" fillId="3" borderId="5" xfId="0" applyFont="1" applyFill="1" applyBorder="1" applyAlignment="1">
      <alignment vertical="center"/>
    </xf>
    <xf numFmtId="0" fontId="28" fillId="0" borderId="0" xfId="0" applyFont="1" applyBorder="1" applyAlignment="1">
      <alignment vertical="center"/>
    </xf>
    <xf numFmtId="0" fontId="9" fillId="4" borderId="5" xfId="0" applyFont="1" applyFill="1" applyBorder="1" applyAlignment="1">
      <alignment vertical="center"/>
    </xf>
    <xf numFmtId="0" fontId="4" fillId="4" borderId="6" xfId="0" applyFont="1" applyFill="1" applyBorder="1"/>
    <xf numFmtId="165" fontId="22" fillId="4" borderId="6" xfId="0" applyNumberFormat="1" applyFont="1" applyFill="1" applyBorder="1" applyAlignment="1">
      <alignment vertical="center"/>
    </xf>
    <xf numFmtId="165" fontId="22" fillId="4" borderId="6" xfId="0" applyNumberFormat="1" applyFont="1" applyFill="1" applyBorder="1" applyAlignment="1">
      <alignment horizontal="right" vertical="center"/>
    </xf>
    <xf numFmtId="0" fontId="5" fillId="4" borderId="6" xfId="0" applyFont="1" applyFill="1" applyBorder="1"/>
    <xf numFmtId="165" fontId="22" fillId="4" borderId="6" xfId="0" applyNumberFormat="1" applyFont="1" applyFill="1" applyBorder="1" applyAlignment="1">
      <alignment horizontal="left" vertical="center"/>
    </xf>
    <xf numFmtId="0" fontId="0" fillId="4" borderId="6" xfId="0" applyFill="1" applyBorder="1"/>
    <xf numFmtId="165" fontId="11" fillId="4" borderId="7" xfId="0" applyNumberFormat="1" applyFont="1" applyFill="1" applyBorder="1"/>
    <xf numFmtId="0" fontId="30" fillId="0" borderId="0" xfId="0" applyFont="1" applyFill="1" applyAlignment="1">
      <alignment horizontal="left" vertical="center"/>
    </xf>
    <xf numFmtId="0" fontId="5" fillId="0" borderId="14" xfId="0" applyFont="1" applyFill="1" applyBorder="1" applyAlignment="1" applyProtection="1">
      <alignment vertical="center" wrapText="1"/>
      <protection locked="0"/>
    </xf>
    <xf numFmtId="0" fontId="5" fillId="0" borderId="14" xfId="0" applyFont="1" applyFill="1" applyBorder="1" applyAlignment="1" applyProtection="1">
      <alignment horizontal="left" vertical="center" wrapText="1"/>
      <protection locked="0"/>
    </xf>
    <xf numFmtId="165" fontId="5" fillId="0" borderId="14" xfId="0" applyNumberFormat="1" applyFont="1" applyFill="1" applyBorder="1" applyAlignment="1" applyProtection="1">
      <alignment horizontal="center" vertical="center" wrapText="1"/>
      <protection locked="0"/>
    </xf>
    <xf numFmtId="0" fontId="5" fillId="0" borderId="22" xfId="0" applyFont="1" applyFill="1" applyBorder="1" applyAlignment="1" applyProtection="1">
      <alignment vertical="center" wrapText="1"/>
      <protection locked="0"/>
    </xf>
    <xf numFmtId="0" fontId="5" fillId="0" borderId="22" xfId="0" applyFont="1" applyFill="1" applyBorder="1" applyAlignment="1" applyProtection="1">
      <alignment horizontal="left" vertical="center" wrapText="1"/>
      <protection locked="0"/>
    </xf>
    <xf numFmtId="165" fontId="5" fillId="0" borderId="22" xfId="0" applyNumberFormat="1" applyFont="1" applyFill="1" applyBorder="1" applyAlignment="1" applyProtection="1">
      <alignment horizontal="center" vertical="center" wrapText="1"/>
      <protection locked="0"/>
    </xf>
    <xf numFmtId="0" fontId="5" fillId="0" borderId="15" xfId="0" applyFont="1" applyFill="1" applyBorder="1" applyAlignment="1" applyProtection="1">
      <alignment vertical="center" wrapText="1"/>
      <protection locked="0"/>
    </xf>
    <xf numFmtId="0" fontId="5" fillId="0" borderId="16" xfId="0" applyFont="1" applyFill="1" applyBorder="1" applyAlignment="1" applyProtection="1">
      <alignment horizontal="left" vertical="center" wrapText="1"/>
      <protection locked="0"/>
    </xf>
    <xf numFmtId="165" fontId="5" fillId="0" borderId="15" xfId="0" applyNumberFormat="1" applyFont="1" applyFill="1" applyBorder="1" applyAlignment="1" applyProtection="1">
      <alignment horizontal="center" vertical="center" wrapText="1"/>
      <protection locked="0"/>
    </xf>
    <xf numFmtId="0" fontId="5" fillId="0" borderId="14"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left" vertical="center" wrapText="1"/>
      <protection locked="0"/>
    </xf>
    <xf numFmtId="0" fontId="5" fillId="0" borderId="16" xfId="0" applyFont="1" applyFill="1" applyBorder="1" applyAlignment="1" applyProtection="1">
      <alignment horizontal="left" vertical="center"/>
      <protection locked="0"/>
    </xf>
    <xf numFmtId="0" fontId="5" fillId="0" borderId="14" xfId="0" applyFont="1" applyBorder="1" applyAlignment="1" applyProtection="1">
      <alignment vertical="center" wrapText="1"/>
      <protection locked="0"/>
    </xf>
    <xf numFmtId="165" fontId="5" fillId="0" borderId="16" xfId="0" applyNumberFormat="1" applyFont="1" applyFill="1" applyBorder="1" applyAlignment="1" applyProtection="1">
      <alignment horizontal="center" vertical="center" wrapText="1"/>
      <protection locked="0"/>
    </xf>
    <xf numFmtId="0" fontId="5" fillId="0" borderId="22"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protection locked="0"/>
    </xf>
    <xf numFmtId="165" fontId="5" fillId="0" borderId="18" xfId="0" applyNumberFormat="1" applyFont="1" applyFill="1" applyBorder="1" applyAlignment="1" applyProtection="1">
      <alignment horizontal="center" vertical="center" wrapText="1"/>
      <protection locked="0"/>
    </xf>
    <xf numFmtId="165" fontId="5" fillId="0" borderId="23" xfId="0" applyNumberFormat="1" applyFont="1" applyFill="1" applyBorder="1" applyAlignment="1" applyProtection="1">
      <alignment horizontal="center" vertical="center" wrapText="1"/>
      <protection locked="0"/>
    </xf>
    <xf numFmtId="165" fontId="5" fillId="0" borderId="19" xfId="0" applyNumberFormat="1" applyFont="1" applyFill="1" applyBorder="1" applyAlignment="1" applyProtection="1">
      <alignment horizontal="center" vertical="center" wrapText="1"/>
      <protection locked="0"/>
    </xf>
    <xf numFmtId="165" fontId="5" fillId="0" borderId="20" xfId="0" applyNumberFormat="1" applyFont="1" applyFill="1" applyBorder="1" applyAlignment="1" applyProtection="1">
      <alignment horizontal="center" vertical="center" wrapText="1"/>
      <protection locked="0"/>
    </xf>
    <xf numFmtId="0" fontId="29" fillId="0" borderId="0" xfId="0" applyFont="1" applyBorder="1" applyAlignment="1" applyProtection="1">
      <alignment vertical="center"/>
      <protection locked="0"/>
    </xf>
    <xf numFmtId="0" fontId="5" fillId="0" borderId="32"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center" wrapText="1"/>
      <protection locked="0"/>
    </xf>
    <xf numFmtId="0" fontId="5" fillId="0" borderId="34" xfId="0" applyFont="1" applyFill="1" applyBorder="1" applyAlignment="1" applyProtection="1">
      <alignment horizontal="center" vertical="center" wrapText="1"/>
      <protection locked="0"/>
    </xf>
    <xf numFmtId="0" fontId="5" fillId="0" borderId="35"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 fillId="0" borderId="36" xfId="0" applyFont="1" applyFill="1" applyBorder="1" applyAlignment="1" applyProtection="1">
      <alignment horizontal="left" vertical="center" wrapText="1"/>
      <protection locked="0"/>
    </xf>
    <xf numFmtId="0" fontId="5" fillId="0" borderId="20" xfId="0" applyFont="1" applyFill="1" applyBorder="1" applyAlignment="1" applyProtection="1">
      <alignment horizontal="left" vertical="center" wrapText="1"/>
      <protection locked="0"/>
    </xf>
    <xf numFmtId="0" fontId="5" fillId="0" borderId="32" xfId="0" applyFont="1" applyFill="1" applyBorder="1" applyAlignment="1" applyProtection="1">
      <alignment horizontal="left" vertical="center" wrapText="1"/>
      <protection locked="0"/>
    </xf>
    <xf numFmtId="0" fontId="5" fillId="0" borderId="41" xfId="0" applyFont="1" applyFill="1" applyBorder="1" applyAlignment="1" applyProtection="1">
      <alignment horizontal="left" vertical="center" wrapText="1"/>
      <protection locked="0"/>
    </xf>
    <xf numFmtId="0" fontId="5" fillId="0" borderId="33" xfId="0" applyFont="1" applyFill="1" applyBorder="1" applyAlignment="1" applyProtection="1">
      <alignment horizontal="left" vertical="center" wrapText="1"/>
      <protection locked="0"/>
    </xf>
    <xf numFmtId="0" fontId="5" fillId="0" borderId="35" xfId="0" applyFont="1" applyFill="1" applyBorder="1" applyAlignment="1" applyProtection="1">
      <alignment horizontal="left" vertical="center" wrapText="1"/>
      <protection locked="0"/>
    </xf>
    <xf numFmtId="0" fontId="5" fillId="0" borderId="18" xfId="0" applyFont="1" applyFill="1" applyBorder="1" applyAlignment="1" applyProtection="1">
      <alignment horizontal="left" vertical="center"/>
      <protection locked="0"/>
    </xf>
    <xf numFmtId="0" fontId="5" fillId="0" borderId="20" xfId="0" applyFont="1" applyFill="1" applyBorder="1" applyAlignment="1" applyProtection="1">
      <alignment horizontal="left" vertical="center"/>
      <protection locked="0"/>
    </xf>
    <xf numFmtId="0" fontId="5" fillId="0" borderId="23" xfId="0" applyFont="1" applyFill="1" applyBorder="1" applyAlignment="1" applyProtection="1">
      <alignment horizontal="left" vertical="center"/>
      <protection locked="0"/>
    </xf>
    <xf numFmtId="0" fontId="4" fillId="0" borderId="32"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protection locked="0"/>
    </xf>
    <xf numFmtId="0" fontId="4" fillId="0" borderId="18" xfId="0" applyFont="1" applyFill="1" applyBorder="1" applyAlignment="1" applyProtection="1">
      <alignment horizontal="left" vertical="center"/>
      <protection locked="0"/>
    </xf>
    <xf numFmtId="0" fontId="4" fillId="0" borderId="41" xfId="0" applyFont="1" applyFill="1" applyBorder="1" applyAlignment="1" applyProtection="1">
      <alignment horizontal="left" vertical="center" wrapText="1"/>
      <protection locked="0"/>
    </xf>
    <xf numFmtId="0" fontId="4" fillId="0" borderId="22" xfId="0" applyFont="1" applyFill="1" applyBorder="1" applyAlignment="1" applyProtection="1">
      <alignment horizontal="left" vertical="center"/>
      <protection locked="0"/>
    </xf>
    <xf numFmtId="0" fontId="4" fillId="0" borderId="23" xfId="0" applyFont="1" applyFill="1" applyBorder="1" applyAlignment="1" applyProtection="1">
      <alignment horizontal="left" vertical="center"/>
      <protection locked="0"/>
    </xf>
    <xf numFmtId="0" fontId="4" fillId="0" borderId="35" xfId="0" applyFont="1" applyFill="1" applyBorder="1" applyAlignment="1" applyProtection="1">
      <alignment horizontal="left" vertical="center" wrapText="1"/>
      <protection locked="0"/>
    </xf>
    <xf numFmtId="0" fontId="4" fillId="0" borderId="16"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5" fillId="0" borderId="23" xfId="0" applyFont="1" applyFill="1" applyBorder="1" applyAlignment="1" applyProtection="1">
      <alignment horizontal="left" vertical="center" wrapText="1"/>
      <protection locked="0"/>
    </xf>
    <xf numFmtId="49" fontId="0" fillId="0" borderId="0" xfId="0" applyNumberFormat="1"/>
    <xf numFmtId="49" fontId="0" fillId="0" borderId="0" xfId="0" applyNumberFormat="1" applyFill="1" applyBorder="1"/>
    <xf numFmtId="49" fontId="0" fillId="0" borderId="0" xfId="0" applyNumberFormat="1" applyBorder="1"/>
    <xf numFmtId="166" fontId="11" fillId="0" borderId="8" xfId="0" applyNumberFormat="1" applyFont="1" applyFill="1" applyBorder="1" applyAlignment="1">
      <alignment vertical="center"/>
    </xf>
    <xf numFmtId="166" fontId="8" fillId="2" borderId="7" xfId="0" applyNumberFormat="1" applyFont="1" applyFill="1" applyBorder="1" applyAlignment="1">
      <alignment horizontal="right"/>
    </xf>
    <xf numFmtId="166" fontId="18" fillId="0" borderId="7" xfId="0" applyNumberFormat="1" applyFont="1" applyBorder="1" applyAlignment="1">
      <alignment horizontal="right"/>
    </xf>
    <xf numFmtId="166" fontId="8" fillId="2" borderId="8" xfId="0" applyNumberFormat="1" applyFont="1" applyFill="1" applyBorder="1" applyAlignment="1">
      <alignment horizontal="right"/>
    </xf>
    <xf numFmtId="166" fontId="13" fillId="0" borderId="1" xfId="0" applyNumberFormat="1" applyFont="1" applyFill="1" applyBorder="1" applyAlignment="1">
      <alignment horizontal="right"/>
    </xf>
    <xf numFmtId="166" fontId="11" fillId="0" borderId="8" xfId="0" applyNumberFormat="1" applyFont="1" applyBorder="1" applyAlignment="1">
      <alignment vertical="center"/>
    </xf>
    <xf numFmtId="166" fontId="11" fillId="0" borderId="7" xfId="0" applyNumberFormat="1" applyFont="1" applyBorder="1" applyAlignment="1">
      <alignment vertical="center"/>
    </xf>
    <xf numFmtId="164" fontId="5" fillId="0" borderId="0" xfId="0"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0" fontId="5" fillId="0" borderId="0" xfId="0" applyFont="1" applyFill="1" applyBorder="1" applyAlignment="1" applyProtection="1">
      <alignment horizontal="left" vertical="center" wrapText="1"/>
      <protection locked="0"/>
    </xf>
    <xf numFmtId="49" fontId="5" fillId="0" borderId="0" xfId="0" applyNumberFormat="1" applyFont="1" applyFill="1" applyBorder="1" applyAlignment="1" applyProtection="1">
      <alignment horizontal="left" vertical="center" wrapText="1"/>
      <protection locked="0"/>
    </xf>
    <xf numFmtId="0" fontId="3" fillId="5" borderId="0" xfId="0" applyFont="1" applyFill="1" applyBorder="1" applyAlignment="1">
      <alignment horizontal="center" vertical="center"/>
    </xf>
    <xf numFmtId="166" fontId="5" fillId="0" borderId="14" xfId="0" applyNumberFormat="1" applyFont="1" applyFill="1" applyBorder="1" applyAlignment="1" applyProtection="1">
      <alignment horizontal="center" vertical="center" wrapText="1"/>
      <protection locked="0"/>
    </xf>
    <xf numFmtId="166" fontId="5" fillId="0" borderId="22" xfId="0" applyNumberFormat="1" applyFont="1" applyFill="1" applyBorder="1" applyAlignment="1" applyProtection="1">
      <alignment horizontal="center" vertical="center" wrapText="1"/>
      <protection locked="0"/>
    </xf>
    <xf numFmtId="166" fontId="5" fillId="0" borderId="15" xfId="0" applyNumberFormat="1" applyFont="1" applyFill="1" applyBorder="1" applyAlignment="1" applyProtection="1">
      <alignment horizontal="center" vertical="center" wrapText="1"/>
      <protection locked="0"/>
    </xf>
    <xf numFmtId="166" fontId="5" fillId="0" borderId="14" xfId="0" applyNumberFormat="1" applyFont="1" applyBorder="1" applyAlignment="1" applyProtection="1">
      <alignment horizontal="center" vertical="center" wrapText="1"/>
      <protection locked="0"/>
    </xf>
    <xf numFmtId="166" fontId="5" fillId="0" borderId="15" xfId="0" applyNumberFormat="1" applyFont="1" applyBorder="1" applyAlignment="1" applyProtection="1">
      <alignment horizontal="center" vertical="center" wrapText="1"/>
      <protection locked="0"/>
    </xf>
    <xf numFmtId="166" fontId="5" fillId="0" borderId="21" xfId="0" applyNumberFormat="1" applyFont="1" applyBorder="1" applyAlignment="1" applyProtection="1">
      <alignment horizontal="center" vertical="center" wrapText="1"/>
      <protection locked="0"/>
    </xf>
    <xf numFmtId="166" fontId="5" fillId="0" borderId="16" xfId="0" applyNumberFormat="1" applyFont="1" applyBorder="1" applyAlignment="1" applyProtection="1">
      <alignment horizontal="center" vertical="center" wrapText="1"/>
      <protection locked="0"/>
    </xf>
    <xf numFmtId="166" fontId="5" fillId="0" borderId="21" xfId="0" applyNumberFormat="1" applyFont="1" applyFill="1" applyBorder="1" applyAlignment="1" applyProtection="1">
      <alignment horizontal="center" vertical="center" wrapText="1"/>
      <protection locked="0"/>
    </xf>
    <xf numFmtId="166" fontId="5" fillId="0" borderId="16" xfId="0" applyNumberFormat="1" applyFont="1" applyFill="1" applyBorder="1" applyAlignment="1" applyProtection="1">
      <alignment horizontal="center" vertical="center" wrapText="1"/>
      <protection locked="0"/>
    </xf>
    <xf numFmtId="166" fontId="5" fillId="0" borderId="14" xfId="0" applyNumberFormat="1" applyFont="1" applyFill="1" applyBorder="1" applyAlignment="1" applyProtection="1">
      <alignment horizontal="center" vertical="center"/>
      <protection locked="0"/>
    </xf>
    <xf numFmtId="166" fontId="5" fillId="0" borderId="22" xfId="0" applyNumberFormat="1" applyFont="1" applyFill="1" applyBorder="1" applyAlignment="1" applyProtection="1">
      <alignment horizontal="center" vertical="center"/>
      <protection locked="0"/>
    </xf>
    <xf numFmtId="166" fontId="5" fillId="0" borderId="16" xfId="0" applyNumberFormat="1" applyFont="1" applyFill="1" applyBorder="1" applyAlignment="1" applyProtection="1">
      <alignment horizontal="center" vertical="center"/>
      <protection locked="0"/>
    </xf>
    <xf numFmtId="166" fontId="4" fillId="0" borderId="14" xfId="0" applyNumberFormat="1" applyFont="1" applyFill="1" applyBorder="1" applyAlignment="1" applyProtection="1">
      <alignment horizontal="center" vertical="center"/>
      <protection locked="0"/>
    </xf>
    <xf numFmtId="166" fontId="4" fillId="0" borderId="22" xfId="0" applyNumberFormat="1" applyFont="1" applyFill="1" applyBorder="1" applyAlignment="1" applyProtection="1">
      <alignment horizontal="center" vertical="center"/>
      <protection locked="0"/>
    </xf>
    <xf numFmtId="166" fontId="4" fillId="0" borderId="16" xfId="0" applyNumberFormat="1" applyFont="1" applyFill="1" applyBorder="1" applyAlignment="1" applyProtection="1">
      <alignment horizontal="center" vertical="center"/>
      <protection locked="0"/>
    </xf>
    <xf numFmtId="166" fontId="5" fillId="0" borderId="15" xfId="0" applyNumberFormat="1" applyFont="1" applyFill="1" applyBorder="1" applyAlignment="1" applyProtection="1">
      <alignment horizontal="center" vertical="center"/>
      <protection locked="0"/>
    </xf>
    <xf numFmtId="2" fontId="5" fillId="0" borderId="14" xfId="0" applyNumberFormat="1" applyFont="1" applyFill="1" applyBorder="1" applyAlignment="1" applyProtection="1">
      <alignment horizontal="center" vertical="center" wrapText="1"/>
      <protection locked="0"/>
    </xf>
    <xf numFmtId="2" fontId="5" fillId="0" borderId="22" xfId="0" applyNumberFormat="1" applyFont="1" applyFill="1" applyBorder="1" applyAlignment="1" applyProtection="1">
      <alignment horizontal="center" vertical="center" wrapText="1"/>
      <protection locked="0"/>
    </xf>
    <xf numFmtId="2" fontId="5" fillId="0" borderId="15" xfId="0" applyNumberFormat="1" applyFont="1" applyFill="1" applyBorder="1" applyAlignment="1" applyProtection="1">
      <alignment horizontal="center" vertical="center" wrapText="1"/>
      <protection locked="0"/>
    </xf>
    <xf numFmtId="2" fontId="5" fillId="0" borderId="16" xfId="0" applyNumberFormat="1" applyFont="1" applyFill="1" applyBorder="1" applyAlignment="1" applyProtection="1">
      <alignment horizontal="center" vertical="center" wrapText="1"/>
      <protection locked="0"/>
    </xf>
    <xf numFmtId="2" fontId="5" fillId="0" borderId="14" xfId="0" applyNumberFormat="1" applyFont="1" applyFill="1" applyBorder="1" applyAlignment="1" applyProtection="1">
      <alignment horizontal="center" vertical="center"/>
      <protection locked="0"/>
    </xf>
    <xf numFmtId="2" fontId="5" fillId="0" borderId="15" xfId="0" applyNumberFormat="1" applyFont="1" applyFill="1" applyBorder="1" applyAlignment="1" applyProtection="1">
      <alignment horizontal="center" vertical="center"/>
      <protection locked="0"/>
    </xf>
    <xf numFmtId="2" fontId="5" fillId="0" borderId="16" xfId="0" applyNumberFormat="1" applyFont="1" applyFill="1" applyBorder="1" applyAlignment="1" applyProtection="1">
      <alignment horizontal="center" vertical="center"/>
      <protection locked="0"/>
    </xf>
    <xf numFmtId="2" fontId="5" fillId="0" borderId="22" xfId="0" applyNumberFormat="1" applyFont="1" applyFill="1" applyBorder="1" applyAlignment="1" applyProtection="1">
      <alignment horizontal="center" vertical="center"/>
      <protection locked="0"/>
    </xf>
    <xf numFmtId="2" fontId="4" fillId="0" borderId="14" xfId="0" applyNumberFormat="1" applyFont="1" applyFill="1" applyBorder="1" applyAlignment="1" applyProtection="1">
      <alignment horizontal="center" vertical="center"/>
      <protection locked="0"/>
    </xf>
    <xf numFmtId="2" fontId="4" fillId="0" borderId="22" xfId="0" applyNumberFormat="1" applyFont="1" applyFill="1" applyBorder="1" applyAlignment="1" applyProtection="1">
      <alignment horizontal="center" vertical="center"/>
      <protection locked="0"/>
    </xf>
    <xf numFmtId="2" fontId="4" fillId="0" borderId="16" xfId="0" applyNumberFormat="1" applyFont="1" applyFill="1" applyBorder="1" applyAlignment="1" applyProtection="1">
      <alignment horizontal="center" vertical="center"/>
      <protection locked="0"/>
    </xf>
    <xf numFmtId="2" fontId="5" fillId="0" borderId="21" xfId="0" applyNumberFormat="1" applyFont="1" applyFill="1" applyBorder="1" applyAlignment="1" applyProtection="1">
      <alignment horizontal="center" vertical="center" wrapText="1"/>
      <protection locked="0"/>
    </xf>
    <xf numFmtId="2" fontId="5" fillId="0" borderId="15" xfId="0" applyNumberFormat="1" applyFont="1" applyBorder="1" applyAlignment="1" applyProtection="1">
      <alignment horizontal="center" vertical="center" wrapText="1"/>
      <protection locked="0"/>
    </xf>
    <xf numFmtId="2" fontId="5" fillId="0" borderId="16" xfId="0" applyNumberFormat="1" applyFont="1" applyBorder="1" applyAlignment="1" applyProtection="1">
      <alignment horizontal="center" vertical="center" wrapText="1"/>
      <protection locked="0"/>
    </xf>
    <xf numFmtId="2" fontId="5" fillId="0" borderId="14" xfId="0" applyNumberFormat="1" applyFont="1" applyBorder="1" applyAlignment="1" applyProtection="1">
      <alignment horizontal="center" vertical="center" wrapText="1"/>
      <protection locked="0"/>
    </xf>
    <xf numFmtId="2" fontId="5" fillId="0" borderId="21" xfId="0" applyNumberFormat="1" applyFont="1" applyBorder="1" applyAlignment="1" applyProtection="1">
      <alignment horizontal="center" vertical="center" wrapText="1"/>
      <protection locked="0"/>
    </xf>
    <xf numFmtId="0" fontId="14" fillId="0" borderId="0" xfId="0" applyFont="1" applyBorder="1" applyAlignment="1">
      <alignment vertical="center"/>
    </xf>
    <xf numFmtId="0" fontId="0" fillId="0" borderId="0" xfId="0" applyAlignment="1">
      <alignment wrapText="1"/>
    </xf>
    <xf numFmtId="0" fontId="20" fillId="0" borderId="0" xfId="0" applyFont="1" applyFill="1" applyAlignment="1">
      <alignment horizontal="left" vertical="center" wrapText="1"/>
    </xf>
    <xf numFmtId="0" fontId="3" fillId="0" borderId="0" xfId="0" applyFont="1" applyBorder="1" applyAlignment="1">
      <alignment wrapText="1"/>
    </xf>
    <xf numFmtId="0" fontId="24" fillId="0" borderId="0" xfId="0" applyFont="1" applyBorder="1" applyAlignment="1" applyProtection="1">
      <alignment vertical="center" wrapText="1"/>
      <protection locked="0"/>
    </xf>
    <xf numFmtId="0" fontId="8" fillId="2" borderId="7" xfId="0" applyFont="1" applyFill="1" applyBorder="1" applyAlignment="1">
      <alignment horizontal="right" wrapText="1"/>
    </xf>
    <xf numFmtId="0" fontId="17" fillId="0" borderId="7" xfId="0" applyFont="1" applyBorder="1" applyAlignment="1">
      <alignment horizontal="right" wrapText="1"/>
    </xf>
    <xf numFmtId="0" fontId="8" fillId="2" borderId="0" xfId="0" applyFont="1" applyFill="1" applyAlignment="1">
      <alignment wrapText="1"/>
    </xf>
    <xf numFmtId="0" fontId="6" fillId="3" borderId="3" xfId="0" applyFont="1" applyFill="1" applyBorder="1" applyAlignment="1">
      <alignment horizontal="right" wrapText="1"/>
    </xf>
    <xf numFmtId="0" fontId="3" fillId="0" borderId="0" xfId="0" applyFont="1" applyAlignment="1">
      <alignment wrapText="1"/>
    </xf>
    <xf numFmtId="0" fontId="5" fillId="0" borderId="0" xfId="0" applyFont="1" applyFill="1" applyBorder="1" applyAlignment="1">
      <alignment wrapText="1"/>
    </xf>
    <xf numFmtId="0" fontId="2" fillId="0" borderId="0" xfId="0" applyFont="1" applyBorder="1" applyAlignment="1">
      <alignment wrapText="1"/>
    </xf>
    <xf numFmtId="0" fontId="4" fillId="4" borderId="6" xfId="0" applyFont="1" applyFill="1" applyBorder="1" applyAlignment="1">
      <alignment wrapText="1"/>
    </xf>
    <xf numFmtId="0" fontId="0" fillId="0" borderId="0" xfId="0" applyFill="1" applyBorder="1" applyAlignment="1">
      <alignment wrapText="1"/>
    </xf>
    <xf numFmtId="0" fontId="0" fillId="0" borderId="0" xfId="0" applyBorder="1" applyAlignment="1">
      <alignment wrapText="1"/>
    </xf>
    <xf numFmtId="0" fontId="5" fillId="0" borderId="0" xfId="0" applyFont="1" applyBorder="1" applyAlignment="1">
      <alignment wrapText="1"/>
    </xf>
    <xf numFmtId="0" fontId="26" fillId="0" borderId="0" xfId="0" applyFont="1" applyBorder="1" applyAlignment="1">
      <alignment vertical="center" wrapText="1"/>
    </xf>
    <xf numFmtId="166" fontId="5" fillId="0" borderId="0" xfId="0" applyNumberFormat="1" applyFont="1" applyBorder="1" applyAlignment="1">
      <alignment horizontal="center" vertical="center" wrapText="1"/>
    </xf>
    <xf numFmtId="0" fontId="22" fillId="4" borderId="6" xfId="0" applyFont="1" applyFill="1" applyBorder="1" applyAlignment="1">
      <alignment wrapText="1"/>
    </xf>
    <xf numFmtId="0" fontId="0" fillId="3" borderId="6" xfId="0" applyFill="1" applyBorder="1" applyAlignment="1">
      <alignment wrapText="1"/>
    </xf>
    <xf numFmtId="0" fontId="0" fillId="0" borderId="0" xfId="0" applyProtection="1">
      <protection locked="0"/>
    </xf>
    <xf numFmtId="0" fontId="31" fillId="0" borderId="7" xfId="0" applyFont="1" applyFill="1" applyBorder="1" applyAlignment="1" applyProtection="1">
      <alignment horizontal="center" vertical="center" wrapText="1"/>
      <protection locked="0"/>
    </xf>
    <xf numFmtId="0" fontId="31" fillId="0" borderId="8" xfId="0" applyFont="1" applyFill="1" applyBorder="1" applyAlignment="1" applyProtection="1">
      <alignment horizontal="center" vertical="center" wrapText="1"/>
      <protection locked="0"/>
    </xf>
    <xf numFmtId="0" fontId="31" fillId="0" borderId="10" xfId="0" applyFont="1" applyFill="1" applyBorder="1" applyAlignment="1" applyProtection="1">
      <alignment horizontal="center" vertical="center" wrapText="1"/>
      <protection locked="0"/>
    </xf>
    <xf numFmtId="165" fontId="31" fillId="0" borderId="10" xfId="0" applyNumberFormat="1" applyFont="1" applyFill="1" applyBorder="1" applyAlignment="1" applyProtection="1">
      <alignment horizontal="center" vertical="center" wrapText="1"/>
      <protection locked="0"/>
    </xf>
    <xf numFmtId="165" fontId="31" fillId="0" borderId="8" xfId="0" applyNumberFormat="1" applyFont="1" applyFill="1" applyBorder="1" applyAlignment="1" applyProtection="1">
      <alignment horizontal="center" vertical="center" wrapText="1"/>
      <protection locked="0"/>
    </xf>
    <xf numFmtId="0" fontId="31" fillId="0" borderId="9"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wrapText="1"/>
      <protection locked="0"/>
    </xf>
    <xf numFmtId="166" fontId="5" fillId="0" borderId="18" xfId="0" applyNumberFormat="1" applyFont="1" applyFill="1" applyBorder="1" applyAlignment="1" applyProtection="1">
      <alignment horizontal="center" vertical="center" wrapText="1"/>
      <protection locked="0"/>
    </xf>
    <xf numFmtId="0" fontId="31" fillId="0" borderId="37"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31" fillId="0" borderId="38" xfId="0" applyFont="1" applyFill="1" applyBorder="1" applyAlignment="1" applyProtection="1">
      <alignment horizontal="center" vertical="center" wrapText="1"/>
      <protection locked="0"/>
    </xf>
    <xf numFmtId="0" fontId="0" fillId="0" borderId="0" xfId="0" applyBorder="1" applyProtection="1">
      <protection locked="0"/>
    </xf>
    <xf numFmtId="165" fontId="31" fillId="0" borderId="37" xfId="0" applyNumberFormat="1"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49" fontId="0" fillId="0" borderId="0" xfId="0" applyNumberFormat="1" applyProtection="1">
      <protection locked="0"/>
    </xf>
    <xf numFmtId="164" fontId="5" fillId="0" borderId="9" xfId="0" applyNumberFormat="1" applyFont="1" applyFill="1" applyBorder="1" applyAlignment="1" applyProtection="1">
      <alignment horizontal="center" vertical="center"/>
      <protection locked="0"/>
    </xf>
    <xf numFmtId="0" fontId="31" fillId="0" borderId="10" xfId="0" applyFont="1" applyFill="1" applyBorder="1" applyAlignment="1" applyProtection="1">
      <alignment horizontal="center" vertical="center"/>
      <protection locked="0"/>
    </xf>
    <xf numFmtId="165" fontId="31" fillId="0" borderId="10" xfId="0" applyNumberFormat="1"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165" fontId="31" fillId="0" borderId="8" xfId="0" applyNumberFormat="1" applyFont="1" applyFill="1" applyBorder="1" applyAlignment="1" applyProtection="1">
      <alignment horizontal="center" vertical="center"/>
      <protection locked="0"/>
    </xf>
    <xf numFmtId="0" fontId="3" fillId="0" borderId="0" xfId="0" applyFont="1" applyProtection="1">
      <protection locked="0"/>
    </xf>
    <xf numFmtId="165" fontId="22" fillId="4" borderId="6" xfId="0" applyNumberFormat="1" applyFont="1" applyFill="1" applyBorder="1" applyAlignment="1" applyProtection="1">
      <alignment vertical="center"/>
      <protection locked="0"/>
    </xf>
    <xf numFmtId="0" fontId="0" fillId="0" borderId="0" xfId="0" applyFill="1" applyBorder="1" applyProtection="1">
      <protection locked="0"/>
    </xf>
    <xf numFmtId="0" fontId="5" fillId="0" borderId="0" xfId="0" applyFont="1" applyBorder="1" applyProtection="1">
      <protection locked="0"/>
    </xf>
    <xf numFmtId="0" fontId="26" fillId="0" borderId="0" xfId="0" applyFont="1" applyBorder="1" applyAlignment="1" applyProtection="1">
      <alignment vertical="center"/>
      <protection locked="0"/>
    </xf>
    <xf numFmtId="166" fontId="3" fillId="2" borderId="12" xfId="0" applyNumberFormat="1" applyFont="1" applyFill="1" applyBorder="1" applyAlignment="1" applyProtection="1">
      <alignment horizontal="center"/>
    </xf>
    <xf numFmtId="166" fontId="11" fillId="0" borderId="8" xfId="0" applyNumberFormat="1" applyFont="1" applyBorder="1" applyAlignment="1">
      <alignment horizontal="right" vertical="center"/>
    </xf>
    <xf numFmtId="166" fontId="5" fillId="0" borderId="40" xfId="0" applyNumberFormat="1" applyFont="1" applyFill="1" applyBorder="1" applyAlignment="1" applyProtection="1">
      <alignment horizontal="center" vertical="center" wrapText="1"/>
    </xf>
    <xf numFmtId="166" fontId="5" fillId="0" borderId="39"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66" fontId="5" fillId="0" borderId="9" xfId="0" applyNumberFormat="1" applyFont="1" applyFill="1" applyBorder="1" applyAlignment="1" applyProtection="1">
      <alignment horizontal="center" vertical="center"/>
    </xf>
    <xf numFmtId="0" fontId="10" fillId="0" borderId="0" xfId="0" applyFont="1" applyFill="1" applyBorder="1" applyProtection="1"/>
    <xf numFmtId="0" fontId="4" fillId="0" borderId="0" xfId="0" applyFont="1" applyFill="1" applyBorder="1" applyAlignment="1" applyProtection="1">
      <alignment wrapText="1"/>
    </xf>
    <xf numFmtId="0" fontId="4" fillId="0" borderId="0" xfId="0" applyFont="1" applyFill="1" applyBorder="1" applyProtection="1"/>
    <xf numFmtId="0" fontId="0" fillId="0" borderId="0" xfId="0" applyProtection="1"/>
    <xf numFmtId="49" fontId="0" fillId="0" borderId="0" xfId="0" applyNumberFormat="1" applyProtection="1"/>
    <xf numFmtId="0" fontId="27" fillId="0" borderId="24" xfId="0" applyFont="1" applyBorder="1" applyAlignment="1" applyProtection="1">
      <alignment vertical="center"/>
    </xf>
    <xf numFmtId="0" fontId="0" fillId="0" borderId="25" xfId="0" applyBorder="1" applyAlignment="1" applyProtection="1">
      <alignment wrapText="1"/>
    </xf>
    <xf numFmtId="0" fontId="0" fillId="0" borderId="25" xfId="0" applyBorder="1" applyProtection="1"/>
    <xf numFmtId="0" fontId="0" fillId="0" borderId="26" xfId="0" applyBorder="1" applyProtection="1"/>
    <xf numFmtId="0" fontId="0" fillId="0" borderId="27" xfId="0" applyFont="1" applyBorder="1" applyAlignment="1" applyProtection="1">
      <alignment vertical="center"/>
    </xf>
    <xf numFmtId="0" fontId="0" fillId="0" borderId="0" xfId="0" applyFont="1" applyBorder="1" applyAlignment="1" applyProtection="1">
      <alignment wrapText="1"/>
    </xf>
    <xf numFmtId="0" fontId="0" fillId="0" borderId="0" xfId="0" applyFont="1" applyBorder="1" applyProtection="1"/>
    <xf numFmtId="0" fontId="0" fillId="0" borderId="28" xfId="0" applyFont="1" applyBorder="1" applyProtection="1"/>
    <xf numFmtId="0" fontId="0" fillId="0" borderId="29" xfId="0" applyFont="1" applyBorder="1" applyProtection="1"/>
    <xf numFmtId="0" fontId="0" fillId="0" borderId="30" xfId="0" applyFont="1" applyBorder="1" applyAlignment="1" applyProtection="1">
      <alignment wrapText="1"/>
    </xf>
    <xf numFmtId="0" fontId="0" fillId="0" borderId="30" xfId="0" applyFont="1" applyBorder="1" applyProtection="1"/>
    <xf numFmtId="0" fontId="0" fillId="0" borderId="31" xfId="0" applyFont="1" applyBorder="1" applyProtection="1"/>
    <xf numFmtId="0" fontId="0" fillId="0" borderId="0" xfId="0" applyAlignment="1" applyProtection="1">
      <alignment wrapText="1"/>
    </xf>
    <xf numFmtId="166" fontId="6" fillId="2" borderId="12" xfId="0" applyNumberFormat="1" applyFont="1" applyFill="1" applyBorder="1" applyAlignment="1" applyProtection="1">
      <alignment horizontal="right"/>
    </xf>
    <xf numFmtId="166" fontId="5" fillId="0" borderId="13" xfId="0" applyNumberFormat="1" applyFont="1" applyFill="1" applyBorder="1" applyAlignment="1" applyProtection="1">
      <alignment horizontal="center" vertical="center" wrapText="1"/>
    </xf>
    <xf numFmtId="166" fontId="5" fillId="0" borderId="13" xfId="0" applyNumberFormat="1" applyFont="1" applyFill="1" applyBorder="1" applyAlignment="1" applyProtection="1">
      <alignment horizontal="center" vertical="center"/>
    </xf>
    <xf numFmtId="164" fontId="31" fillId="0" borderId="11" xfId="0" applyNumberFormat="1" applyFont="1" applyFill="1" applyBorder="1" applyAlignment="1" applyProtection="1">
      <alignment horizontal="center" vertical="center"/>
      <protection locked="0"/>
    </xf>
    <xf numFmtId="164" fontId="5" fillId="0" borderId="11" xfId="0" applyNumberFormat="1" applyFont="1" applyFill="1" applyBorder="1" applyAlignment="1" applyProtection="1">
      <alignment horizontal="center" vertical="center"/>
      <protection locked="0"/>
    </xf>
    <xf numFmtId="164" fontId="5" fillId="0" borderId="42" xfId="0" applyNumberFormat="1" applyFont="1" applyFill="1" applyBorder="1" applyAlignment="1" applyProtection="1">
      <alignment horizontal="center" vertical="center"/>
      <protection locked="0"/>
    </xf>
    <xf numFmtId="0" fontId="0" fillId="0" borderId="0" xfId="0" applyAlignment="1" applyProtection="1">
      <alignment horizontal="centerContinuous"/>
    </xf>
    <xf numFmtId="0" fontId="0" fillId="0" borderId="8" xfId="0" applyBorder="1"/>
    <xf numFmtId="0" fontId="31" fillId="6" borderId="4" xfId="0" applyFont="1" applyFill="1" applyBorder="1" applyAlignment="1">
      <alignment horizontal="center" vertical="center" wrapText="1"/>
    </xf>
    <xf numFmtId="0" fontId="31" fillId="6" borderId="11" xfId="0" applyFont="1" applyFill="1" applyBorder="1" applyAlignment="1">
      <alignment horizontal="center" vertical="center" wrapText="1"/>
    </xf>
    <xf numFmtId="0" fontId="31" fillId="6" borderId="44" xfId="0" applyFont="1" applyFill="1" applyBorder="1" applyAlignment="1">
      <alignment horizontal="center" vertical="center" wrapText="1"/>
    </xf>
    <xf numFmtId="0" fontId="31" fillId="7" borderId="2" xfId="0" applyFont="1" applyFill="1" applyBorder="1" applyAlignment="1" applyProtection="1">
      <alignment horizontal="centerContinuous" vertical="center"/>
    </xf>
    <xf numFmtId="0" fontId="31" fillId="7" borderId="43" xfId="0" applyFont="1" applyFill="1" applyBorder="1" applyAlignment="1" applyProtection="1">
      <alignment horizontal="centerContinuous" vertical="center"/>
    </xf>
    <xf numFmtId="0" fontId="1" fillId="0" borderId="0" xfId="0" applyFont="1"/>
    <xf numFmtId="0" fontId="34" fillId="0" borderId="0" xfId="0" applyFont="1" applyFill="1"/>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34" fillId="0" borderId="0" xfId="0" applyFont="1" applyFill="1" applyAlignment="1">
      <alignment horizontal="left" wrapText="1"/>
    </xf>
    <xf numFmtId="0" fontId="3" fillId="2" borderId="2" xfId="0" applyFont="1" applyFill="1" applyBorder="1" applyAlignment="1" applyProtection="1">
      <alignment horizontal="center" vertical="center"/>
    </xf>
    <xf numFmtId="0" fontId="3" fillId="2" borderId="43" xfId="0" applyFont="1" applyFill="1" applyBorder="1" applyAlignment="1" applyProtection="1">
      <alignment horizontal="center" vertical="center"/>
    </xf>
    <xf numFmtId="0" fontId="3" fillId="2" borderId="39"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cellXfs>
  <cellStyles count="1">
    <cellStyle name="Normal" xfId="0" builtinId="0"/>
  </cellStyles>
  <dxfs count="269">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medium">
          <color indexed="64"/>
        </top>
      </border>
    </dxf>
    <dxf>
      <font>
        <b/>
        <i val="0"/>
        <strike val="0"/>
        <condense val="0"/>
        <extend val="0"/>
        <outline val="0"/>
        <shadow val="0"/>
        <u val="none"/>
        <vertAlign val="baseline"/>
        <sz val="11"/>
        <color theme="0"/>
        <name val="Calibri"/>
        <scheme val="minor"/>
      </font>
      <fill>
        <patternFill patternType="solid">
          <fgColor theme="7"/>
          <bgColor theme="7"/>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hair">
          <color indexed="64"/>
        </bottom>
        <vertical/>
        <horizontal/>
      </border>
      <protection locked="0" hidden="0"/>
    </dxf>
    <dxf>
      <numFmt numFmtId="166" formatCode="&quot;£&quot;#,##0.0000"/>
      <protection locked="0" hidden="0"/>
    </dxf>
    <dxf>
      <numFmt numFmtId="2" formatCode="0.00"/>
      <protection locked="0" hidden="0"/>
    </dxf>
    <dxf>
      <protection locked="0" hidden="0"/>
    </dxf>
    <dxf>
      <alignment textRotation="0" wrapText="1" justifyLastLine="0" shrinkToFit="0" readingOrder="0"/>
      <protection locked="0" hidden="0"/>
    </dxf>
    <dxf>
      <border outline="0">
        <left style="thin">
          <color indexed="64"/>
        </left>
        <right style="thin">
          <color indexed="64"/>
        </right>
        <top style="thin">
          <color indexed="64"/>
        </top>
        <bottom style="thin">
          <color indexed="64"/>
        </bottom>
      </border>
    </dxf>
    <dxf>
      <protection locked="0" hidden="0"/>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hair">
          <color indexed="64"/>
        </bottom>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Calibri"/>
        <scheme val="minor"/>
      </font>
      <numFmt numFmtId="166" formatCode="&quot;£&quot;#,##0.0000"/>
      <alignment horizontal="center" vertical="center" textRotation="0" wrapText="1" indent="0" justifyLastLine="0" shrinkToFit="0" readingOrder="0"/>
      <border diagonalUp="0" diagonalDown="0">
        <left/>
        <right style="thin">
          <color indexed="64"/>
        </right>
        <top style="thin">
          <color indexed="64"/>
        </top>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5" formatCode="&quot;£&quot;#,##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5" formatCode="&quot;£&quot;#,##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top style="thin">
          <color indexed="64"/>
        </top>
      </border>
    </dxf>
    <dxf>
      <protection locked="0" hidden="0"/>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border outline="0">
        <bottom style="thin">
          <color indexed="64"/>
        </bottom>
      </border>
    </dxf>
    <dxf>
      <font>
        <strike val="0"/>
        <outline val="0"/>
        <shadow val="0"/>
        <u val="none"/>
        <vertAlign val="baseline"/>
        <sz val="11"/>
        <color theme="0"/>
        <name val="Calibri"/>
        <scheme val="minor"/>
      </font>
      <protection locked="0" hidden="0"/>
    </dxf>
    <dxf>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protection locked="0" hidden="0"/>
    </dxf>
    <dxf>
      <protection locked="0" hidden="0"/>
    </dxf>
    <dxf>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hair">
          <color indexed="64"/>
        </bottom>
        <vertical/>
        <horizontal/>
      </border>
      <protection locked="0" hidden="0"/>
    </dxf>
    <dxf>
      <numFmt numFmtId="166" formatCode="&quot;£&quot;#,##0.0000"/>
      <protection locked="0" hidden="0"/>
    </dxf>
    <dxf>
      <numFmt numFmtId="2" formatCode="0.00"/>
      <protection locked="0" hidden="0"/>
    </dxf>
    <dxf>
      <protection locked="0" hidden="0"/>
    </dxf>
    <dxf>
      <alignment textRotation="0" wrapText="1" justifyLastLine="0" shrinkToFit="0" readingOrder="0"/>
      <protection locked="0" hidden="0"/>
    </dxf>
    <dxf>
      <border outline="0">
        <left style="thin">
          <color indexed="64"/>
        </left>
        <right style="thin">
          <color indexed="64"/>
        </right>
      </border>
    </dxf>
    <dxf>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theme="0"/>
        <name val="Calibri"/>
        <scheme val="minor"/>
      </font>
      <protection locked="0" hidden="0"/>
    </dxf>
    <dxf>
      <font>
        <strike val="0"/>
        <outline val="0"/>
        <shadow val="0"/>
        <u val="none"/>
        <vertAlign val="baseline"/>
        <sz val="11"/>
        <color theme="0"/>
        <name val="Calibri"/>
        <scheme val="minor"/>
      </font>
      <protection locked="0" hidden="0"/>
    </dxf>
    <dxf>
      <font>
        <strike val="0"/>
        <outline val="0"/>
        <shadow val="0"/>
        <u val="none"/>
        <vertAlign val="baseline"/>
        <sz val="11"/>
        <color theme="0"/>
        <name val="Calibri"/>
        <scheme val="minor"/>
      </font>
      <border>
        <left style="thin">
          <color indexed="64"/>
        </left>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hair">
          <color indexed="64"/>
        </bottom>
      </border>
      <protection locked="0" hidden="0"/>
    </dxf>
    <dxf>
      <font>
        <strike val="0"/>
        <outline val="0"/>
        <shadow val="0"/>
        <u val="none"/>
        <vertAlign val="baseline"/>
        <sz val="11"/>
        <color theme="0"/>
        <name val="Calibri"/>
        <scheme val="minor"/>
      </font>
      <numFmt numFmtId="166" formatCode="&quot;£&quot;#,##0.0000"/>
      <border>
        <right style="thin">
          <color indexed="64"/>
        </right>
      </border>
      <protection locked="0" hidden="0"/>
    </dxf>
    <dxf>
      <font>
        <strike val="0"/>
        <outline val="0"/>
        <shadow val="0"/>
        <u val="none"/>
        <vertAlign val="baseline"/>
        <sz val="11"/>
        <color theme="0"/>
        <name val="Calibri"/>
        <scheme val="minor"/>
      </font>
      <numFmt numFmtId="2" formatCode="0.00"/>
      <protection locked="0" hidden="0"/>
    </dxf>
    <dxf>
      <font>
        <strike val="0"/>
        <outline val="0"/>
        <shadow val="0"/>
        <u val="none"/>
        <vertAlign val="baseline"/>
        <sz val="11"/>
        <color theme="0"/>
        <name val="Calibri"/>
        <scheme val="minor"/>
      </font>
      <protection locked="0" hidden="0"/>
    </dxf>
    <dxf>
      <font>
        <strike val="0"/>
        <outline val="0"/>
        <shadow val="0"/>
        <u val="none"/>
        <vertAlign val="baseline"/>
        <sz val="11"/>
        <color theme="0"/>
        <name val="Calibri"/>
        <scheme val="minor"/>
      </font>
      <alignment textRotation="0" wrapText="1" justifyLastLine="0" shrinkToFit="0" readingOrder="0"/>
      <protection locked="0" hidden="0"/>
    </dxf>
    <dxf>
      <border outline="0">
        <left style="thin">
          <color indexed="64"/>
        </left>
        <right style="thin">
          <color indexed="64"/>
        </right>
        <bottom style="thin">
          <color indexed="64"/>
        </bottom>
      </border>
    </dxf>
    <dxf>
      <font>
        <strike val="0"/>
        <outline val="0"/>
        <shadow val="0"/>
        <u val="none"/>
        <vertAlign val="baseline"/>
        <sz val="11"/>
        <color theme="0"/>
        <name val="Calibri"/>
        <scheme val="minor"/>
      </font>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protection locked="0" hidden="0"/>
    </dxf>
    <dxf>
      <protection locked="0" hidden="0"/>
    </dxf>
    <dxf>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hair">
          <color indexed="64"/>
        </bottom>
        <vertical/>
        <horizontal/>
      </border>
      <protection locked="0" hidden="0"/>
    </dxf>
    <dxf>
      <numFmt numFmtId="166" formatCode="&quot;£&quot;#,##0.0000"/>
      <protection locked="0" hidden="0"/>
    </dxf>
    <dxf>
      <numFmt numFmtId="2" formatCode="0.00"/>
      <protection locked="0" hidden="0"/>
    </dxf>
    <dxf>
      <protection locked="0" hidden="0"/>
    </dxf>
    <dxf>
      <alignment textRotation="0" wrapText="1" justifyLastLine="0" shrinkToFit="0" readingOrder="0"/>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alignment horizontal="center" vertical="center" textRotation="0" wrapText="1" indent="0" justifyLastLine="0" shrinkToFit="0" readingOrder="0"/>
      <border diagonalUp="0" diagonalDown="0">
        <left style="thin">
          <color indexed="64"/>
        </left>
        <right style="thin">
          <color indexed="64"/>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alignment horizontal="center"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numFmt numFmtId="2" formatCode="0.00"/>
      <alignment horizontal="center"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hair">
          <color indexed="64"/>
        </top>
        <bottom style="hair">
          <color indexed="64"/>
        </bottom>
        <vertical/>
        <horizontal/>
      </border>
      <protection locked="0" hidden="0"/>
    </dxf>
    <dxf>
      <border outline="0">
        <left style="thin">
          <color indexed="64"/>
        </left>
        <right style="thin">
          <color indexed="64"/>
        </right>
      </border>
    </dxf>
    <dxf>
      <protection locked="0" hidden="0"/>
    </dxf>
    <dxf>
      <font>
        <strike val="0"/>
        <outline val="0"/>
        <shadow val="0"/>
        <u val="none"/>
        <vertAlign val="baseline"/>
        <sz val="11"/>
        <color theme="0"/>
        <name val="Calibri"/>
        <scheme val="minor"/>
      </font>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quot;£&quot;#,##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hair">
          <color indexed="64"/>
        </top>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hair">
          <color indexed="64"/>
        </top>
        <bottom style="hair">
          <color indexed="64"/>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hair">
          <color indexed="64"/>
        </top>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1"/>
        <color theme="0"/>
        <name val="Calibri"/>
        <scheme val="minor"/>
      </font>
      <protection locked="0" hidden="0"/>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6" tint="0.59996337778862885"/>
        </patternFill>
      </fill>
      <border>
        <left style="thin">
          <color theme="6" tint="-0.24994659260841701"/>
        </left>
        <right style="thin">
          <color theme="6" tint="-0.24994659260841701"/>
        </right>
        <top style="thin">
          <color theme="6" tint="-0.24994659260841701"/>
        </top>
        <bottom style="thin">
          <color theme="6" tint="-0.24994659260841701"/>
        </bottom>
      </border>
    </dxf>
  </dxfs>
  <tableStyles count="0" defaultTableStyle="TableStyleMedium2" defaultPivotStyle="PivotStyleLight16"/>
  <colors>
    <mruColors>
      <color rgb="FF660066"/>
      <color rgb="FF700086"/>
      <color rgb="FF800080"/>
      <color rgb="FF9900CC"/>
      <color rgb="FF6A24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36285</xdr:colOff>
      <xdr:row>0</xdr:row>
      <xdr:rowOff>199571</xdr:rowOff>
    </xdr:from>
    <xdr:to>
      <xdr:col>1</xdr:col>
      <xdr:colOff>1118960</xdr:colOff>
      <xdr:row>3</xdr:row>
      <xdr:rowOff>129812</xdr:rowOff>
    </xdr:to>
    <xdr:pic>
      <xdr:nvPicPr>
        <xdr:cNvPr id="3" name="Picture 2">
          <a:extLst>
            <a:ext uri="{FF2B5EF4-FFF2-40B4-BE49-F238E27FC236}">
              <a16:creationId xmlns:a16="http://schemas.microsoft.com/office/drawing/2014/main" id="{FEFAA4C4-746C-9A42-BE78-7750EBBF6DF8}"/>
            </a:ext>
          </a:extLst>
        </xdr:cNvPr>
        <xdr:cNvPicPr/>
      </xdr:nvPicPr>
      <xdr:blipFill>
        <a:blip xmlns:r="http://schemas.openxmlformats.org/officeDocument/2006/relationships" r:embed="rId1"/>
        <a:stretch>
          <a:fillRect/>
        </a:stretch>
      </xdr:blipFill>
      <xdr:spPr>
        <a:xfrm>
          <a:off x="435428" y="199571"/>
          <a:ext cx="1082675" cy="7829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C57:J61" totalsRowShown="0" headerRowDxfId="261" dataDxfId="260" tableBorderDxfId="259">
  <autoFilter ref="C57:J61" xr:uid="{00000000-0009-0000-0100-000002000000}"/>
  <tableColumns count="8">
    <tableColumn id="1" xr3:uid="{00000000-0010-0000-0000-000001000000}" name="Description of item (e.g. 5 surveyors at 20 days each) " dataDxfId="258"/>
    <tableColumn id="2" xr3:uid="{00000000-0010-0000-0000-000002000000}" name="Unit Type" dataDxfId="257"/>
    <tableColumn id="3" xr3:uid="{00000000-0010-0000-0000-000003000000}" name="Quantity" dataDxfId="256"/>
    <tableColumn id="4" xr3:uid="{00000000-0010-0000-0000-000004000000}" name="Rate (£)" dataDxfId="255"/>
    <tableColumn id="5" xr3:uid="{00000000-0010-0000-0000-000005000000}" name="Total cost (£)" dataDxfId="254">
      <calculatedColumnFormula>ROUND(E58,2)*ROUND(F58,4)</calculatedColumnFormula>
    </tableColumn>
    <tableColumn id="6" xr3:uid="{00000000-0010-0000-0000-000006000000}" name="Justification (e.g. surveyors time will be used to interview 30 households)" dataDxfId="253"/>
    <tableColumn id="7" xr3:uid="{00000000-0010-0000-0000-000007000000}" name="Is this cost part of a subcontract? If yes, please specify name of supplier " dataDxfId="252"/>
    <tableColumn id="9" xr3:uid="{00000000-0010-0000-0000-000009000000}" name="Country" dataDxfId="251"/>
  </tableColumns>
  <tableStyleInfo name="TableStyleMedium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C47:I51" totalsRowShown="0" headerRowDxfId="162" dataDxfId="161" tableBorderDxfId="160">
  <autoFilter ref="C47:I51" xr:uid="{00000000-0009-0000-0100-00000C000000}"/>
  <tableColumns count="7">
    <tableColumn id="1" xr3:uid="{00000000-0010-0000-0900-000001000000}" name="Role (e.g. Research Assistant, Project Manager, etc.) " dataDxfId="159"/>
    <tableColumn id="2" xr3:uid="{00000000-0010-0000-0900-000002000000}" name="Unit Type" dataDxfId="158"/>
    <tableColumn id="3" xr3:uid="{00000000-0010-0000-0900-000003000000}" name="Quantity" dataDxfId="157"/>
    <tableColumn id="4" xr3:uid="{00000000-0010-0000-0900-000004000000}" name="Rate (£)" dataDxfId="156"/>
    <tableColumn id="5" xr3:uid="{00000000-0010-0000-0900-000005000000}" name="Total cost (£)" dataDxfId="155">
      <calculatedColumnFormula>ROUND(E48,2)*ROUND(F48,4)</calculatedColumnFormula>
    </tableColumn>
    <tableColumn id="6" xr3:uid="{00000000-0010-0000-0900-000006000000}" name="Justification (e.g. RA to perform data analysis and produce data reports)" dataDxfId="154"/>
    <tableColumn id="7" xr3:uid="{00000000-0010-0000-0900-000007000000}" name="Is this cost part of a subcontract? If yes, please specify name of supplier " dataDxfId="153"/>
  </tableColumns>
  <tableStyleInfo name="TableStyleMedium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C109:J112" totalsRowShown="0" headerRowDxfId="152" dataDxfId="150" headerRowBorderDxfId="151" tableBorderDxfId="149">
  <autoFilter ref="C109:J112" xr:uid="{00000000-0009-0000-0100-00000D000000}"/>
  <tableColumns count="8">
    <tableColumn id="1" xr3:uid="{00000000-0010-0000-0A00-000001000000}" name="Description of item (e.g.  food for 10 participants attending workshop)" dataDxfId="148"/>
    <tableColumn id="2" xr3:uid="{00000000-0010-0000-0A00-000002000000}" name="Unit Type" dataDxfId="147"/>
    <tableColumn id="3" xr3:uid="{00000000-0010-0000-0A00-000003000000}" name="Quantity" dataDxfId="146"/>
    <tableColumn id="4" xr3:uid="{00000000-0010-0000-0A00-000004000000}" name="Cost per Unit (£)" dataDxfId="145"/>
    <tableColumn id="5" xr3:uid="{00000000-0010-0000-0A00-000005000000}" name="Total cost (£)" dataDxfId="144">
      <calculatedColumnFormula>ROUND(E110,2)*ROUND(F110,4)</calculatedColumnFormula>
    </tableColumn>
    <tableColumn id="6" xr3:uid="{00000000-0010-0000-0A00-000006000000}" name="Justification (e.g. discussion with policy makers on the research findings)" dataDxfId="143"/>
    <tableColumn id="7" xr3:uid="{00000000-0010-0000-0A00-000007000000}" name="Is this cost part of a subcontract? If yes, please specify name of supplier " dataDxfId="142"/>
    <tableColumn id="9" xr3:uid="{00000000-0010-0000-0A00-000009000000}" name="Country" dataDxfId="141"/>
  </tableColumns>
  <tableStyleInfo name="TableStyleMedium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C113:J116" totalsRowShown="0" headerRowDxfId="140" dataDxfId="138" headerRowBorderDxfId="139" tableBorderDxfId="137">
  <autoFilter ref="C113:J116" xr:uid="{00000000-0009-0000-0100-00000E000000}"/>
  <tableColumns count="8">
    <tableColumn id="1" xr3:uid="{00000000-0010-0000-0B00-000001000000}" name="Description of item (e.g.  Venue/food package for 10 participants attending workshop)" dataDxfId="136"/>
    <tableColumn id="2" xr3:uid="{00000000-0010-0000-0B00-000002000000}" name="Unit Type" dataDxfId="135"/>
    <tableColumn id="3" xr3:uid="{00000000-0010-0000-0B00-000003000000}" name="Quantity" dataDxfId="134"/>
    <tableColumn id="4" xr3:uid="{00000000-0010-0000-0B00-000004000000}" name="Cost per Unit (£)" dataDxfId="133"/>
    <tableColumn id="5" xr3:uid="{00000000-0010-0000-0B00-000005000000}" name="Total cost (£)" dataDxfId="132">
      <calculatedColumnFormula>ROUND(E114,2)*ROUND(F114,4)</calculatedColumnFormula>
    </tableColumn>
    <tableColumn id="6" xr3:uid="{00000000-0010-0000-0B00-000006000000}" name="Justification (e.g. discussion with policy makers on the research findings)" dataDxfId="131"/>
    <tableColumn id="7" xr3:uid="{00000000-0010-0000-0B00-000007000000}" name="Is this cost part of a subcontract? If yes, please specify name of supplier " dataDxfId="130"/>
    <tableColumn id="9" xr3:uid="{00000000-0010-0000-0B00-000009000000}" name="Country" dataDxfId="129"/>
  </tableColumns>
  <tableStyleInfo name="TableStyleMedium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C117:J120" totalsRowShown="0" headerRowDxfId="128" dataDxfId="126" headerRowBorderDxfId="127" tableBorderDxfId="125">
  <autoFilter ref="C117:J120" xr:uid="{00000000-0009-0000-0100-00000F000000}"/>
  <tableColumns count="8">
    <tableColumn id="1" xr3:uid="{00000000-0010-0000-0C00-000001000000}" name="Description of item (e.g.  Venue for 10 participant workshop)" dataDxfId="124"/>
    <tableColumn id="2" xr3:uid="{00000000-0010-0000-0C00-000002000000}" name="Unit Type" dataDxfId="123"/>
    <tableColumn id="3" xr3:uid="{00000000-0010-0000-0C00-000003000000}" name="Quantity" dataDxfId="122"/>
    <tableColumn id="4" xr3:uid="{00000000-0010-0000-0C00-000004000000}" name="Cost per Unit (£)" dataDxfId="121"/>
    <tableColumn id="5" xr3:uid="{00000000-0010-0000-0C00-000005000000}" name="Total cost (£)" dataDxfId="120">
      <calculatedColumnFormula>ROUND(E118,2)*ROUND(F118,4)</calculatedColumnFormula>
    </tableColumn>
    <tableColumn id="6" xr3:uid="{00000000-0010-0000-0C00-000006000000}" name="Justification (e.g. discussion with policy makers on the research findings)" dataDxfId="119"/>
    <tableColumn id="7" xr3:uid="{00000000-0010-0000-0C00-000007000000}" name="Is this cost part of a subcontract? If yes, please specify name of supplier " dataDxfId="118"/>
    <tableColumn id="9" xr3:uid="{00000000-0010-0000-0C00-000009000000}" name="Country" dataDxfId="117"/>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C121:J124" totalsRowShown="0" headerRowDxfId="116" dataDxfId="114" headerRowBorderDxfId="115" tableBorderDxfId="113">
  <autoFilter ref="C121:J124" xr:uid="{00000000-0009-0000-0100-000010000000}"/>
  <tableColumns count="8">
    <tableColumn id="1" xr3:uid="{00000000-0010-0000-0D00-000001000000}" name="Description of item" dataDxfId="112"/>
    <tableColumn id="2" xr3:uid="{00000000-0010-0000-0D00-000002000000}" name="Unit Type" dataDxfId="111"/>
    <tableColumn id="3" xr3:uid="{00000000-0010-0000-0D00-000003000000}" name="Quantity" dataDxfId="110"/>
    <tableColumn id="4" xr3:uid="{00000000-0010-0000-0D00-000004000000}" name="Cost per Unit (£)" dataDxfId="109"/>
    <tableColumn id="5" xr3:uid="{00000000-0010-0000-0D00-000005000000}" name="Total cost (£)" dataDxfId="108">
      <calculatedColumnFormula>ROUND(E122,2)*ROUND(F122,4)</calculatedColumnFormula>
    </tableColumn>
    <tableColumn id="6" xr3:uid="{00000000-0010-0000-0D00-000006000000}" name="Justification (e.g. to increase RA capacity to analyse and report on the findings for the project)" dataDxfId="107"/>
    <tableColumn id="7" xr3:uid="{00000000-0010-0000-0D00-000007000000}" name="Is this cost part of a subcontract? If yes, please specify name of supplier " dataDxfId="106"/>
    <tableColumn id="9" xr3:uid="{00000000-0010-0000-0D00-000009000000}" name="Country" dataDxfId="105"/>
  </tableColumns>
  <tableStyleInfo name="TableStyleMedium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C125:J128" totalsRowShown="0" headerRowDxfId="104" dataDxfId="102" headerRowBorderDxfId="103" tableBorderDxfId="101">
  <autoFilter ref="C125:J128" xr:uid="{00000000-0009-0000-0100-000011000000}"/>
  <tableColumns count="8">
    <tableColumn id="1" xr3:uid="{00000000-0010-0000-0E00-000001000000}" name="Description of item" dataDxfId="100"/>
    <tableColumn id="2" xr3:uid="{00000000-0010-0000-0E00-000002000000}" name="Unit Type" dataDxfId="99"/>
    <tableColumn id="3" xr3:uid="{00000000-0010-0000-0E00-000003000000}" name="Quantity" dataDxfId="98"/>
    <tableColumn id="4" xr3:uid="{00000000-0010-0000-0E00-000004000000}" name="Cost per Unit (£)" dataDxfId="97"/>
    <tableColumn id="5" xr3:uid="{00000000-0010-0000-0E00-000005000000}" name="Total cost (£)" dataDxfId="96">
      <calculatedColumnFormula>ROUND(E126,2)*ROUND(F126,4)</calculatedColumnFormula>
    </tableColumn>
    <tableColumn id="6" xr3:uid="{00000000-0010-0000-0E00-000006000000}" name="Justification" dataDxfId="95"/>
    <tableColumn id="7" xr3:uid="{00000000-0010-0000-0E00-000007000000}" name="Is this cost part of a subcontract? If yes, please specify name of supplier " dataDxfId="94"/>
    <tableColumn id="9" xr3:uid="{00000000-0010-0000-0E00-000009000000}" name="Country" dataDxfId="93"/>
  </tableColumns>
  <tableStyleInfo name="TableStyleMedium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C133:L137" totalsRowShown="0" headerRowDxfId="92" dataDxfId="91" tableBorderDxfId="90">
  <autoFilter ref="C133:L137" xr:uid="{00000000-0009-0000-0100-000012000000}"/>
  <tableColumns count="10">
    <tableColumn id="1" xr3:uid="{00000000-0010-0000-0F00-000001000000}" name="Description of item (e.g. 1 return flight for PI travel from London to Lusaka)" dataDxfId="89"/>
    <tableColumn id="2" xr3:uid="{00000000-0010-0000-0F00-000002000000}" name="Unit Type" dataDxfId="88"/>
    <tableColumn id="3" xr3:uid="{00000000-0010-0000-0F00-000003000000}" name="Quantity" dataDxfId="87"/>
    <tableColumn id="4" xr3:uid="{00000000-0010-0000-0F00-000004000000}" name="Airfare (£)" dataDxfId="86"/>
    <tableColumn id="5" xr3:uid="{00000000-0010-0000-0F00-000005000000}" name="Total cost (£)" dataDxfId="85">
      <calculatedColumnFormula>ROUND(E134,2)*ROUND(F134,4)</calculatedColumnFormula>
    </tableColumn>
    <tableColumn id="6" xr3:uid="{00000000-0010-0000-0F00-000006000000}" name="Justification (e.g. trip to visit policymakers in Lusaka)" dataDxfId="84"/>
    <tableColumn id="7" xr3:uid="{00000000-0010-0000-0F00-000007000000}" name="Is this cost part of a subcontract? If yes, please specify name of supplier " dataDxfId="83"/>
    <tableColumn id="9" xr3:uid="{00000000-0010-0000-0F00-000009000000}" name="Flight from" dataDxfId="82"/>
    <tableColumn id="10" xr3:uid="{00000000-0010-0000-0F00-00000A000000}" name="Flight To" dataDxfId="81"/>
    <tableColumn id="11" xr3:uid="{00000000-0010-0000-0F00-00000B000000}" name="Single/Return" dataDxfId="80"/>
  </tableColumns>
  <tableStyleInfo name="TableStyleMedium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C138:J142" totalsRowShown="0" headerRowDxfId="79" dataDxfId="78" tableBorderDxfId="77">
  <autoFilter ref="C138:J142" xr:uid="{00000000-0009-0000-0100-000013000000}"/>
  <tableColumns count="8">
    <tableColumn id="1" xr3:uid="{00000000-0010-0000-1000-000001000000}" name="Description of item (e.g. fuel for car for 10 days at £5/day)" dataDxfId="76"/>
    <tableColumn id="2" xr3:uid="{00000000-0010-0000-1000-000002000000}" name="Unit Type" dataDxfId="75"/>
    <tableColumn id="3" xr3:uid="{00000000-0010-0000-1000-000003000000}" name="Quantity" dataDxfId="74"/>
    <tableColumn id="4" xr3:uid="{00000000-0010-0000-1000-000004000000}" name="Cost per Unit (£)" dataDxfId="73"/>
    <tableColumn id="5" xr3:uid="{00000000-0010-0000-1000-000005000000}" name="Total cost (£)" dataDxfId="72">
      <calculatedColumnFormula>ROUND(E139,2)*ROUND(F139,4)</calculatedColumnFormula>
    </tableColumn>
    <tableColumn id="6" xr3:uid="{00000000-0010-0000-1000-000006000000}" name="Justification (e.g. RA to conduct field visits)" dataDxfId="71"/>
    <tableColumn id="7" xr3:uid="{00000000-0010-0000-1000-000007000000}" name="Is this cost part of a subcontract? If yes, please specify name of supplier " dataDxfId="70"/>
    <tableColumn id="9" xr3:uid="{00000000-0010-0000-1000-000009000000}" name="Country" dataDxfId="69"/>
  </tableColumns>
  <tableStyleInfo name="TableStyleMedium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C143:J147" totalsRowShown="0" headerRowDxfId="68" dataDxfId="67" tableBorderDxfId="66">
  <autoFilter ref="C143:J147" xr:uid="{00000000-0009-0000-0100-000014000000}"/>
  <tableColumns count="8">
    <tableColumn id="1" xr3:uid="{00000000-0010-0000-1100-000001000000}" name="Description of item (e.g. accommodation for 1 Research Assistant)" dataDxfId="65"/>
    <tableColumn id="2" xr3:uid="{00000000-0010-0000-1100-000002000000}" name="Unit Type" dataDxfId="64"/>
    <tableColumn id="3" xr3:uid="{00000000-0010-0000-1100-000003000000}" name="Quantity" dataDxfId="63"/>
    <tableColumn id="4" xr3:uid="{00000000-0010-0000-1100-000004000000}" name="Daily rate (£)" dataDxfId="62"/>
    <tableColumn id="5" xr3:uid="{00000000-0010-0000-1100-000005000000}" name="Total cost (£)" dataDxfId="61">
      <calculatedColumnFormula>ROUND(E144,2)*ROUND(F144,4)</calculatedColumnFormula>
    </tableColumn>
    <tableColumn id="6" xr3:uid="{00000000-0010-0000-1100-000006000000}" name="Justification (e.g. trip to meet with field staff in Lahore)" dataDxfId="60"/>
    <tableColumn id="7" xr3:uid="{00000000-0010-0000-1100-000007000000}" name="Is this cost part of a subcontract? If yes, please specify name of supplier " dataDxfId="59"/>
    <tableColumn id="9" xr3:uid="{00000000-0010-0000-1100-000009000000}" name="Country" dataDxfId="58"/>
  </tableColumns>
  <tableStyleInfo name="TableStyleMedium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C148:J152" totalsRowShown="0" headerRowDxfId="57" dataDxfId="56" tableBorderDxfId="55">
  <autoFilter ref="C148:J152" xr:uid="{00000000-0009-0000-0100-000015000000}"/>
  <tableColumns count="8">
    <tableColumn id="1" xr3:uid="{00000000-0010-0000-1200-000001000000}" name="Description of item (e.g. subsistence for 1 Research Assistant)" dataDxfId="54"/>
    <tableColumn id="2" xr3:uid="{00000000-0010-0000-1200-000002000000}" name="Unit Type" dataDxfId="53"/>
    <tableColumn id="3" xr3:uid="{00000000-0010-0000-1200-000003000000}" name="Quantity" dataDxfId="52"/>
    <tableColumn id="4" xr3:uid="{00000000-0010-0000-1200-000004000000}" name="Daily rate (£)" dataDxfId="51"/>
    <tableColumn id="5" xr3:uid="{00000000-0010-0000-1200-000005000000}" name="Total cost (£)" dataDxfId="50">
      <calculatedColumnFormula>ROUND(E149,2)*ROUND(F149,4)</calculatedColumnFormula>
    </tableColumn>
    <tableColumn id="6" xr3:uid="{00000000-0010-0000-1200-000006000000}" name="Justification (e.g. trip to meet with field staff in Lahore)" dataDxfId="49"/>
    <tableColumn id="7" xr3:uid="{00000000-0010-0000-1200-000007000000}" name="Is this cost part of a subcontract? If yes, please specify name of supplier " dataDxfId="48"/>
    <tableColumn id="9" xr3:uid="{00000000-0010-0000-1200-000009000000}" name="Country"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C62:J66" totalsRowShown="0" headerRowDxfId="250" dataDxfId="249" tableBorderDxfId="248">
  <autoFilter ref="C62:J66" xr:uid="{00000000-0009-0000-0100-000003000000}"/>
  <tableColumns count="8">
    <tableColumn id="1" xr3:uid="{00000000-0010-0000-0100-000001000000}" name="Description of item (e.g.  daily transport to/from, daily subsistence allowance, daily accommodation costs)" dataDxfId="247"/>
    <tableColumn id="2" xr3:uid="{00000000-0010-0000-0100-000002000000}" name="Unit Type" dataDxfId="246"/>
    <tableColumn id="3" xr3:uid="{00000000-0010-0000-0100-000003000000}" name="Quantity" dataDxfId="245"/>
    <tableColumn id="4" xr3:uid="{00000000-0010-0000-0100-000004000000}" name="Cost per Unit (£)" dataDxfId="244"/>
    <tableColumn id="5" xr3:uid="{00000000-0010-0000-0100-000005000000}" name="Total cost (£)" dataDxfId="243">
      <calculatedColumnFormula>ROUND(E63,2)*ROUND(F63,4)</calculatedColumnFormula>
    </tableColumn>
    <tableColumn id="6" xr3:uid="{00000000-0010-0000-0100-000006000000}" name="Justification (e.g. surveyors visit to 10 districts to carry out baseline survey)" dataDxfId="242"/>
    <tableColumn id="7" xr3:uid="{00000000-0010-0000-0100-000007000000}" name="Is this cost part of a subcontract? If yes, please specify name of supplier " dataDxfId="241"/>
    <tableColumn id="9" xr3:uid="{00000000-0010-0000-0100-000009000000}" name="Country" dataDxfId="240"/>
  </tableColumns>
  <tableStyleInfo name="TableStyleMedium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3000000}" name="Table23" displayName="Table23" ref="C165:F168" totalsRowShown="0" headerRowDxfId="46" dataDxfId="44" headerRowBorderDxfId="45" tableBorderDxfId="43" totalsRowBorderDxfId="42">
  <autoFilter ref="C165:F168" xr:uid="{00000000-0009-0000-0100-000017000000}"/>
  <tableColumns count="4">
    <tableColumn id="1" xr3:uid="{00000000-0010-0000-1300-000001000000}" name="Total direct project cost" dataDxfId="41">
      <calculatedColumnFormula>IF(AND(F166&lt;&gt;"",NOT(ISNA(MATCH(F166,I:I,0)))),SUMIFS(G44:G158,I44:I158,"="&amp;F166),"Check Subcontract Name in cell "&amp;ADDRESS(ROW(OFFSET(C167,0,3)),COLUMN(OFFSET(C167,0,3))))</calculatedColumnFormula>
    </tableColumn>
    <tableColumn id="2" xr3:uid="{00000000-0010-0000-1300-000002000000}" name="Overhead  (%)" dataDxfId="40"/>
    <tableColumn id="3" xr3:uid="{00000000-0010-0000-1300-000003000000}" name="Overhead amount " dataDxfId="39">
      <calculatedColumnFormula>IF(ISERR(SUM(C166*D166)),"CHECK LINE",SUM(C166*D166))</calculatedColumnFormula>
    </tableColumn>
    <tableColumn id="4" xr3:uid="{00000000-0010-0000-1300-000004000000}" name="Is this cost part of a subcontract? If yes, please specify name of supplier " dataDxfId="38"/>
  </tableColumns>
  <tableStyleInfo name="TableStyleMedium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4000000}" name="Table11" displayName="Table11" ref="C43:I46" totalsRowShown="0" headerRowDxfId="37" dataDxfId="36" tableBorderDxfId="35">
  <autoFilter ref="C43:I46" xr:uid="{00000000-0009-0000-0100-00000B000000}"/>
  <tableColumns count="7">
    <tableColumn id="1" xr3:uid="{00000000-0010-0000-1400-000001000000}" name="Role " dataDxfId="34"/>
    <tableColumn id="2" xr3:uid="{00000000-0010-0000-1400-000002000000}" name="Unit Type" dataDxfId="33"/>
    <tableColumn id="3" xr3:uid="{00000000-0010-0000-1400-000003000000}" name="Quantity" dataDxfId="32"/>
    <tableColumn id="4" xr3:uid="{00000000-0010-0000-1400-000004000000}" name="Rate (£)" dataDxfId="31"/>
    <tableColumn id="5" xr3:uid="{00000000-0010-0000-1400-000005000000}" name="Total cost (£)" dataDxfId="30">
      <calculatedColumnFormula>ROUND(E44,2)*ROUND(F44,4)</calculatedColumnFormula>
    </tableColumn>
    <tableColumn id="6" xr3:uid="{00000000-0010-0000-1400-000006000000}" name="Justification" dataDxfId="29"/>
    <tableColumn id="7" xr3:uid="{00000000-0010-0000-1400-000007000000}" name="Is this cost part of a subcontract? If yes, please specify name of supplier " dataDxfId="28"/>
  </tableColumns>
  <tableStyleInfo name="TableStyleMedium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22" displayName="Table22" ref="C153:J157" totalsRowShown="0" headerRowDxfId="27" dataDxfId="26" tableBorderDxfId="25">
  <autoFilter ref="C153:J157" xr:uid="{00000000-0009-0000-0100-000016000000}"/>
  <tableColumns count="8">
    <tableColumn id="1" xr3:uid="{00000000-0010-0000-1500-000001000000}" name="Description of item (e.g. transport to/from London airport for PI)" dataDxfId="24"/>
    <tableColumn id="2" xr3:uid="{00000000-0010-0000-1500-000002000000}" name="Unit Type" dataDxfId="23"/>
    <tableColumn id="3" xr3:uid="{00000000-0010-0000-1500-000003000000}" name="Quantity" dataDxfId="22"/>
    <tableColumn id="4" xr3:uid="{00000000-0010-0000-1500-000004000000}" name="Cost per Unit (£)" dataDxfId="21"/>
    <tableColumn id="5" xr3:uid="{00000000-0010-0000-1500-000005000000}" name="Total cost (£)" dataDxfId="20">
      <calculatedColumnFormula>ROUND(E154,2)*ROUND(F154,4)</calculatedColumnFormula>
    </tableColumn>
    <tableColumn id="6" xr3:uid="{00000000-0010-0000-1500-000006000000}" name="Justification (e.g. trip to visit policymakers in Lusaka)" dataDxfId="19"/>
    <tableColumn id="7" xr3:uid="{00000000-0010-0000-1500-000007000000}" name="Is this cost part of a subcontract? If yes, please specify name of supplier " dataDxfId="18"/>
    <tableColumn id="9" xr3:uid="{00000000-0010-0000-1500-000009000000}" name="Country" dataDxfId="17"/>
  </tableColumns>
  <tableStyleInfo name="TableStyleMedium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6000000}" name="Table92" displayName="Table92" ref="C92:J96" totalsRowShown="0" headerRowDxfId="16" dataDxfId="15" tableBorderDxfId="14">
  <autoFilter ref="C92:J96" xr:uid="{00000000-0009-0000-0100-000001000000}"/>
  <tableColumns count="8">
    <tableColumn id="1" xr3:uid="{00000000-0010-0000-1600-000001000000}" name="Description of item (e.g.  payment for trainer for 1 day training workshop for 30 field staff)" dataDxfId="13"/>
    <tableColumn id="2" xr3:uid="{00000000-0010-0000-1600-000002000000}" name="Unit Type" dataDxfId="12"/>
    <tableColumn id="3" xr3:uid="{00000000-0010-0000-1600-000003000000}" name="Quantity" dataDxfId="11"/>
    <tableColumn id="4" xr3:uid="{00000000-0010-0000-1600-000004000000}" name="Cost per Unit (£)" dataDxfId="10"/>
    <tableColumn id="5" xr3:uid="{00000000-0010-0000-1600-000005000000}" name="Total cost (£)" dataDxfId="9">
      <calculatedColumnFormula>ROUND(E93,2)*ROUND(F93,4)</calculatedColumnFormula>
    </tableColumn>
    <tableColumn id="6" xr3:uid="{00000000-0010-0000-1600-000006000000}" name="Justification (e.g. to provide data analysis training for back checkers and enumerators)" dataDxfId="8"/>
    <tableColumn id="7" xr3:uid="{00000000-0010-0000-1600-000007000000}" name="Is this cost part of a subcontract? If yes, please specify name of supplier " dataDxfId="7"/>
    <tableColumn id="9" xr3:uid="{00000000-0010-0000-1600-000009000000}" name="Country" dataDxfId="6"/>
  </tableColumns>
  <tableStyleInfo name="TableStyleMedium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6:E18" totalsRowShown="0" headerRowDxfId="5" tableBorderDxfId="4">
  <autoFilter ref="B16:E18" xr:uid="{00000000-0009-0000-0100-00001A000000}"/>
  <tableColumns count="4">
    <tableColumn id="1" xr3:uid="{00000000-0010-0000-1700-000001000000}" name="Contracting Party Type" dataDxfId="3"/>
    <tableColumn id="2" xr3:uid="{00000000-0010-0000-1700-000002000000}" name="Contracting Party Name" dataDxfId="2"/>
    <tableColumn id="3" xr3:uid="{00000000-0010-0000-1700-000003000000}" name="Contract Reference" dataDxfId="1"/>
    <tableColumn id="4" xr3:uid="{00000000-0010-0000-1700-000004000000}" name="Funding Stream Reference" dataDxfId="0"/>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C67:J71" totalsRowShown="0" headerRowDxfId="239" dataDxfId="238" tableBorderDxfId="237">
  <autoFilter ref="C67:J71" xr:uid="{00000000-0009-0000-0100-000004000000}"/>
  <tableColumns count="8">
    <tableColumn id="1" xr3:uid="{00000000-0010-0000-0200-000001000000}" name="Description of item (e.g. rental of 15 tablets for 30 days each, cost per unit per day)" dataDxfId="236"/>
    <tableColumn id="2" xr3:uid="{00000000-0010-0000-0200-000002000000}" name="Unit Type" dataDxfId="235"/>
    <tableColumn id="3" xr3:uid="{00000000-0010-0000-0200-000003000000}" name="Quantity  (no. of units x no. of days)" dataDxfId="234"/>
    <tableColumn id="4" xr3:uid="{00000000-0010-0000-0200-000004000000}" name="Cost per Unit per day (£) " dataDxfId="233"/>
    <tableColumn id="5" xr3:uid="{00000000-0010-0000-0200-000005000000}" name="Total cost (£)" dataDxfId="232">
      <calculatedColumnFormula>ROUND(E68,2)*ROUND(F68,4)</calculatedColumnFormula>
    </tableColumn>
    <tableColumn id="6" xr3:uid="{00000000-0010-0000-0200-000006000000}" name="Justification (e.g. tablet rental to conduct primary data collection at 200 households)" dataDxfId="231"/>
    <tableColumn id="7" xr3:uid="{00000000-0010-0000-0200-000007000000}" name="Is this cost part of a subcontract? If yes, please specify name of supplier " dataDxfId="230"/>
    <tableColumn id="9" xr3:uid="{00000000-0010-0000-0200-000009000000}" name="Country" dataDxfId="229"/>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C72:J76" totalsRowShown="0" headerRowDxfId="228" dataDxfId="227" tableBorderDxfId="226">
  <autoFilter ref="C72:J76" xr:uid="{00000000-0009-0000-0100-000005000000}"/>
  <tableColumns count="8">
    <tableColumn id="1" xr3:uid="{00000000-0010-0000-0300-000001000000}" name="Description of item (e.g. purchase of 15 tablets)" dataDxfId="225"/>
    <tableColumn id="2" xr3:uid="{00000000-0010-0000-0300-000002000000}" name="Unit Type" dataDxfId="224"/>
    <tableColumn id="3" xr3:uid="{00000000-0010-0000-0300-000003000000}" name="Quantity" dataDxfId="223"/>
    <tableColumn id="4" xr3:uid="{00000000-0010-0000-0300-000004000000}" name="Cost per Unit (£)" dataDxfId="222"/>
    <tableColumn id="5" xr3:uid="{00000000-0010-0000-0300-000005000000}" name="Total cost (£)" dataDxfId="221">
      <calculatedColumnFormula>ROUND(E73,2)*ROUND(F73,4)</calculatedColumnFormula>
    </tableColumn>
    <tableColumn id="6" xr3:uid="{00000000-0010-0000-0300-000006000000}" name="Justification (e.g. tablet purchase to conduct primary data collection at 200 households)" dataDxfId="220"/>
    <tableColumn id="7" xr3:uid="{00000000-0010-0000-0300-000007000000}" name="Is this cost part of a subcontract? If yes, please specify name of supplier " dataDxfId="219"/>
    <tableColumn id="9" xr3:uid="{00000000-0010-0000-0300-000009000000}" name="Country" dataDxfId="218"/>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6" displayName="Table6" ref="C77:J81" totalsRowShown="0" headerRowDxfId="217" dataDxfId="216" tableBorderDxfId="215">
  <autoFilter ref="C77:J81" xr:uid="{00000000-0009-0000-0100-000006000000}"/>
  <tableColumns count="8">
    <tableColumn id="1" xr3:uid="{00000000-0010-0000-0400-000001000000}" name="Description of item" dataDxfId="214"/>
    <tableColumn id="2" xr3:uid="{00000000-0010-0000-0400-000002000000}" name="Unit Type" dataDxfId="213"/>
    <tableColumn id="3" xr3:uid="{00000000-0010-0000-0400-000003000000}" name="Quantity" dataDxfId="212"/>
    <tableColumn id="4" xr3:uid="{00000000-0010-0000-0400-000004000000}" name="Cost per Unit (£)" dataDxfId="211"/>
    <tableColumn id="5" xr3:uid="{00000000-0010-0000-0400-000005000000}" name="Total cost (£)" dataDxfId="210">
      <calculatedColumnFormula>ROUND(E78,2)*ROUND(F78,4)</calculatedColumnFormula>
    </tableColumn>
    <tableColumn id="6" xr3:uid="{00000000-0010-0000-0400-000006000000}" name="Justification" dataDxfId="209"/>
    <tableColumn id="7" xr3:uid="{00000000-0010-0000-0400-000007000000}" name="Is this cost part of a subcontract? If yes, please specify name of supplier " dataDxfId="208"/>
    <tableColumn id="9" xr3:uid="{00000000-0010-0000-0400-000009000000}" name="Country" dataDxfId="207"/>
  </tableColumns>
  <tableStyleInfo name="TableStyleMedium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7" displayName="Table7" ref="C82:J86" totalsRowShown="0" headerRowDxfId="206" dataDxfId="205" tableBorderDxfId="204">
  <autoFilter ref="C82:J86" xr:uid="{00000000-0009-0000-0100-000007000000}"/>
  <tableColumns count="8">
    <tableColumn id="1" xr3:uid="{00000000-0010-0000-0500-000001000000}" name="Description of item (e.g. network provider charges, daily cost)" dataDxfId="203"/>
    <tableColumn id="2" xr3:uid="{00000000-0010-0000-0500-000002000000}" name="Unit Type" dataDxfId="202"/>
    <tableColumn id="3" xr3:uid="{00000000-0010-0000-0500-000003000000}" name="Quantity" dataDxfId="201"/>
    <tableColumn id="4" xr3:uid="{00000000-0010-0000-0500-000004000000}" name="Cost per Unit (£)" dataDxfId="200"/>
    <tableColumn id="5" xr3:uid="{00000000-0010-0000-0500-000005000000}" name="Total cost (£)" dataDxfId="199">
      <calculatedColumnFormula>ROUND(E83,2)*ROUND(F83,4)</calculatedColumnFormula>
    </tableColumn>
    <tableColumn id="6" xr3:uid="{00000000-0010-0000-0500-000006000000}" name="Justification (e.g. phone service provider charges incurred conducting survey)" dataDxfId="198"/>
    <tableColumn id="7" xr3:uid="{00000000-0010-0000-0500-000007000000}" name="Is this cost part of a subcontract? If yes, please specify name of supplier " dataDxfId="197"/>
    <tableColumn id="9" xr3:uid="{00000000-0010-0000-0500-000009000000}" name="Country" dataDxfId="196"/>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8" displayName="Table8" ref="C87:J91" totalsRowShown="0" headerRowDxfId="195" dataDxfId="194" tableBorderDxfId="193">
  <autoFilter ref="C87:J91" xr:uid="{00000000-0009-0000-0100-000008000000}"/>
  <tableColumns count="8">
    <tableColumn id="1" xr3:uid="{00000000-0010-0000-0600-000001000000}" name="Description of item" dataDxfId="192"/>
    <tableColumn id="2" xr3:uid="{00000000-0010-0000-0600-000002000000}" name="Unit Type" dataDxfId="191"/>
    <tableColumn id="3" xr3:uid="{00000000-0010-0000-0600-000003000000}" name="Quantity" dataDxfId="190"/>
    <tableColumn id="4" xr3:uid="{00000000-0010-0000-0600-000004000000}" name="Cost per Unit (£)" dataDxfId="189"/>
    <tableColumn id="5" xr3:uid="{00000000-0010-0000-0600-000005000000}" name="Total cost (£)" dataDxfId="188">
      <calculatedColumnFormula>ROUND(E88,2)*ROUND(F88,4)</calculatedColumnFormula>
    </tableColumn>
    <tableColumn id="6" xr3:uid="{00000000-0010-0000-0600-000006000000}" name="Justification (e.g. purchase of data set to analyse consumer behaviour in 20 districts in Rwanda)" dataDxfId="187"/>
    <tableColumn id="7" xr3:uid="{00000000-0010-0000-0600-000007000000}" name="Is this cost part of a subcontract? If yes, please specify name of supplier " dataDxfId="186"/>
    <tableColumn id="9" xr3:uid="{00000000-0010-0000-0600-000009000000}" name="Country" dataDxfId="185"/>
  </tableColumns>
  <tableStyleInfo name="TableStyleMedium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9" displayName="Table9" ref="C97:J101" totalsRowShown="0" headerRowDxfId="184" dataDxfId="183" tableBorderDxfId="182">
  <autoFilter ref="C97:J101" xr:uid="{00000000-0009-0000-0100-000009000000}"/>
  <tableColumns count="8">
    <tableColumn id="1" xr3:uid="{00000000-0010-0000-0700-000001000000}" name="Description of item (e.g.  payment for trainer for 1 day training workshop for 30 field staff)" dataDxfId="181"/>
    <tableColumn id="2" xr3:uid="{00000000-0010-0000-0700-000002000000}" name="Unit Type" dataDxfId="180"/>
    <tableColumn id="3" xr3:uid="{00000000-0010-0000-0700-000003000000}" name="Quantity" dataDxfId="179"/>
    <tableColumn id="4" xr3:uid="{00000000-0010-0000-0700-000004000000}" name="Cost per Unit (£)" dataDxfId="178"/>
    <tableColumn id="5" xr3:uid="{00000000-0010-0000-0700-000005000000}" name="Total cost (£)" dataDxfId="177">
      <calculatedColumnFormula>ROUND(E98,2)*ROUND(F98,4)</calculatedColumnFormula>
    </tableColumn>
    <tableColumn id="6" xr3:uid="{00000000-0010-0000-0700-000006000000}" name="Justification (e.g. to provide data analysis training for back checkers and enumerators)" dataDxfId="176"/>
    <tableColumn id="7" xr3:uid="{00000000-0010-0000-0700-000007000000}" name="Is this cost part of a subcontract? If yes, please specify name of supplier " dataDxfId="175"/>
    <tableColumn id="9" xr3:uid="{00000000-0010-0000-0700-000009000000}" name="Country" dataDxfId="174"/>
  </tableColumns>
  <tableStyleInfo name="TableStyleMedium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10" displayName="Table10" ref="C102:J106" totalsRowShown="0" headerRowDxfId="173" dataDxfId="172" tableBorderDxfId="171">
  <autoFilter ref="C102:J106" xr:uid="{00000000-0009-0000-0100-00000A000000}"/>
  <tableColumns count="8">
    <tableColumn id="1" xr3:uid="{00000000-0010-0000-0800-000001000000}" name="Description of item" dataDxfId="170"/>
    <tableColumn id="2" xr3:uid="{00000000-0010-0000-0800-000002000000}" name="Unit Type" dataDxfId="169"/>
    <tableColumn id="3" xr3:uid="{00000000-0010-0000-0800-000003000000}" name="Quantity" dataDxfId="168"/>
    <tableColumn id="4" xr3:uid="{00000000-0010-0000-0800-000004000000}" name="Cost per Unit (£)" dataDxfId="167"/>
    <tableColumn id="5" xr3:uid="{00000000-0010-0000-0800-000005000000}" name="Total cost (£)" dataDxfId="166">
      <calculatedColumnFormula>E103*F103</calculatedColumnFormula>
    </tableColumn>
    <tableColumn id="6" xr3:uid="{00000000-0010-0000-0800-000006000000}" name="Justification" dataDxfId="165"/>
    <tableColumn id="7" xr3:uid="{00000000-0010-0000-0800-000007000000}" name="Is this cost part of a subcontract? If yes, please specify name of supplier " dataDxfId="164"/>
    <tableColumn id="9" xr3:uid="{00000000-0010-0000-0800-000009000000}" name="Country" dataDxfId="163"/>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drawing" Target="../drawings/drawing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L222"/>
  <sheetViews>
    <sheetView showGridLines="0" tabSelected="1" zoomScale="70" zoomScaleNormal="70" workbookViewId="0">
      <selection activeCell="C26" sqref="C26"/>
    </sheetView>
  </sheetViews>
  <sheetFormatPr defaultColWidth="8.85546875" defaultRowHeight="18.95" customHeight="1" x14ac:dyDescent="0.25"/>
  <cols>
    <col min="1" max="1" width="5.140625" customWidth="1"/>
    <col min="2" max="2" width="34.85546875" customWidth="1"/>
    <col min="3" max="3" width="110.28515625" style="146" customWidth="1"/>
    <col min="4" max="4" width="32.140625" customWidth="1"/>
    <col min="5" max="5" width="38.28515625" customWidth="1"/>
    <col min="6" max="6" width="72.140625" bestFit="1" customWidth="1"/>
    <col min="7" max="7" width="26.42578125" bestFit="1" customWidth="1"/>
    <col min="8" max="8" width="82.42578125" customWidth="1"/>
    <col min="9" max="9" width="63.42578125" customWidth="1"/>
    <col min="10" max="10" width="24.85546875" style="98" customWidth="1"/>
    <col min="11" max="11" width="24.85546875" customWidth="1"/>
    <col min="12" max="12" width="17.42578125" customWidth="1"/>
  </cols>
  <sheetData>
    <row r="2" spans="2:7" ht="12.75" customHeight="1" x14ac:dyDescent="0.25"/>
    <row r="3" spans="2:7" ht="36" x14ac:dyDescent="0.5">
      <c r="B3" s="24"/>
      <c r="C3" s="50" t="s">
        <v>397</v>
      </c>
      <c r="D3" s="25"/>
    </row>
    <row r="4" spans="2:7" ht="18.95" customHeight="1" x14ac:dyDescent="0.5">
      <c r="B4" s="24"/>
      <c r="C4" s="147"/>
      <c r="D4" s="25"/>
    </row>
    <row r="5" spans="2:7" ht="18.95" customHeight="1" x14ac:dyDescent="0.5">
      <c r="B5" s="24"/>
      <c r="C5" s="147"/>
      <c r="D5" s="25"/>
    </row>
    <row r="6" spans="2:7" ht="36" x14ac:dyDescent="0.5">
      <c r="B6" s="232" t="s">
        <v>398</v>
      </c>
      <c r="C6" s="147"/>
      <c r="D6" s="25"/>
    </row>
    <row r="7" spans="2:7" ht="36" customHeight="1" x14ac:dyDescent="0.25">
      <c r="B7" s="240" t="s">
        <v>399</v>
      </c>
      <c r="C7" s="240"/>
      <c r="D7" s="240"/>
      <c r="E7" s="240"/>
      <c r="F7" s="240"/>
      <c r="G7" s="240"/>
    </row>
    <row r="8" spans="2:7" ht="36" customHeight="1" x14ac:dyDescent="0.25">
      <c r="B8" s="240"/>
      <c r="C8" s="240"/>
      <c r="D8" s="240"/>
      <c r="E8" s="240"/>
      <c r="F8" s="240"/>
      <c r="G8" s="240"/>
    </row>
    <row r="9" spans="2:7" ht="18.95" customHeight="1" x14ac:dyDescent="0.5">
      <c r="B9" s="24"/>
      <c r="C9" s="147"/>
      <c r="D9" s="25"/>
    </row>
    <row r="10" spans="2:7" ht="18.95" customHeight="1" x14ac:dyDescent="0.25">
      <c r="B10" s="231" t="s">
        <v>394</v>
      </c>
    </row>
    <row r="11" spans="2:7" ht="18.95" customHeight="1" x14ac:dyDescent="0.25">
      <c r="B11" s="231" t="s">
        <v>395</v>
      </c>
    </row>
    <row r="13" spans="2:7" ht="18.95" customHeight="1" x14ac:dyDescent="0.25">
      <c r="B13" s="145" t="s">
        <v>391</v>
      </c>
    </row>
    <row r="14" spans="2:7" ht="18.95" customHeight="1" thickBot="1" x14ac:dyDescent="0.3"/>
    <row r="15" spans="2:7" ht="18.95" customHeight="1" thickBot="1" x14ac:dyDescent="0.3">
      <c r="B15" s="229" t="s">
        <v>393</v>
      </c>
      <c r="C15" s="230"/>
      <c r="D15" s="241" t="s">
        <v>377</v>
      </c>
      <c r="E15" s="242"/>
    </row>
    <row r="16" spans="2:7" ht="18.95" customHeight="1" x14ac:dyDescent="0.25">
      <c r="B16" s="228" t="s">
        <v>381</v>
      </c>
      <c r="C16" s="226" t="s">
        <v>378</v>
      </c>
      <c r="D16" s="226" t="s">
        <v>379</v>
      </c>
      <c r="E16" s="227" t="s">
        <v>380</v>
      </c>
    </row>
    <row r="17" spans="2:7" ht="18.95" customHeight="1" x14ac:dyDescent="0.25">
      <c r="B17" s="225"/>
      <c r="C17" s="225"/>
      <c r="D17" s="225"/>
      <c r="E17" s="225"/>
    </row>
    <row r="18" spans="2:7" ht="18.75" customHeight="1" x14ac:dyDescent="0.25">
      <c r="B18" s="225"/>
      <c r="C18" s="225"/>
      <c r="D18" s="225"/>
      <c r="E18" s="225"/>
    </row>
    <row r="21" spans="2:7" ht="18.95" customHeight="1" x14ac:dyDescent="0.25">
      <c r="B21" s="145" t="s">
        <v>17</v>
      </c>
      <c r="C21" s="148"/>
      <c r="D21" s="1"/>
      <c r="E21" s="1"/>
      <c r="F21" s="1"/>
      <c r="G21" s="1"/>
    </row>
    <row r="22" spans="2:7" ht="18.95" customHeight="1" x14ac:dyDescent="0.25">
      <c r="B22" s="145"/>
      <c r="C22" s="148"/>
      <c r="D22" s="1"/>
      <c r="E22" s="1"/>
      <c r="F22" s="1"/>
      <c r="G22" s="1"/>
    </row>
    <row r="23" spans="2:7" ht="18.95" customHeight="1" x14ac:dyDescent="0.25">
      <c r="B23" s="38" t="s">
        <v>41</v>
      </c>
      <c r="C23" s="148"/>
      <c r="D23" s="1"/>
      <c r="E23" s="1"/>
      <c r="F23" s="1"/>
      <c r="G23" s="1"/>
    </row>
    <row r="24" spans="2:7" ht="18.95" customHeight="1" x14ac:dyDescent="0.25">
      <c r="B24" s="1"/>
      <c r="C24" s="148"/>
      <c r="D24" s="1"/>
      <c r="E24" s="1"/>
      <c r="F24" s="1"/>
      <c r="G24" s="1"/>
    </row>
    <row r="25" spans="2:7" ht="18.95" customHeight="1" x14ac:dyDescent="0.25">
      <c r="B25" s="17" t="s">
        <v>7</v>
      </c>
      <c r="C25" s="149" t="s">
        <v>34</v>
      </c>
      <c r="D25" s="1"/>
      <c r="E25" s="1"/>
      <c r="F25" s="1"/>
      <c r="G25" s="1"/>
    </row>
    <row r="26" spans="2:7" ht="18.95" customHeight="1" x14ac:dyDescent="0.25">
      <c r="B26" s="17" t="s">
        <v>387</v>
      </c>
      <c r="C26" s="149" t="s">
        <v>33</v>
      </c>
      <c r="D26" s="1"/>
      <c r="E26" s="1"/>
      <c r="F26" s="1"/>
      <c r="G26" s="1"/>
    </row>
    <row r="27" spans="2:7" ht="18.95" customHeight="1" x14ac:dyDescent="0.25">
      <c r="B27" s="41" t="s">
        <v>27</v>
      </c>
      <c r="C27" s="148"/>
      <c r="D27" s="1"/>
      <c r="E27" s="72" t="s">
        <v>32</v>
      </c>
      <c r="F27" s="1"/>
      <c r="G27" s="1"/>
    </row>
    <row r="28" spans="2:7" ht="18.95" customHeight="1" x14ac:dyDescent="0.25">
      <c r="B28" s="41" t="s">
        <v>342</v>
      </c>
      <c r="C28" s="148"/>
      <c r="D28" s="1"/>
      <c r="E28" s="72" t="s">
        <v>343</v>
      </c>
      <c r="F28" s="1"/>
      <c r="G28" s="1"/>
    </row>
    <row r="29" spans="2:7" ht="18.95" customHeight="1" x14ac:dyDescent="0.4">
      <c r="B29" s="10"/>
      <c r="C29" s="148"/>
      <c r="D29" s="1"/>
      <c r="E29" s="1"/>
      <c r="F29" s="1"/>
      <c r="G29" s="1"/>
    </row>
    <row r="30" spans="2:7" ht="18.95" customHeight="1" x14ac:dyDescent="0.4">
      <c r="B30" s="10"/>
      <c r="C30" s="148"/>
      <c r="D30" s="1"/>
      <c r="E30" s="1"/>
      <c r="F30" s="1"/>
      <c r="G30" s="1"/>
    </row>
    <row r="31" spans="2:7" ht="18.95" customHeight="1" x14ac:dyDescent="0.25">
      <c r="B31" s="16" t="s">
        <v>6</v>
      </c>
      <c r="C31" s="150"/>
      <c r="D31" s="102">
        <f>H54</f>
        <v>0</v>
      </c>
      <c r="E31" s="1"/>
      <c r="F31" s="1"/>
      <c r="G31" s="1"/>
    </row>
    <row r="32" spans="2:7" ht="18.95" customHeight="1" x14ac:dyDescent="0.25">
      <c r="B32" s="16" t="s">
        <v>1</v>
      </c>
      <c r="C32" s="150"/>
      <c r="D32" s="102">
        <f>D33+D34+D35</f>
        <v>0</v>
      </c>
      <c r="E32" s="1"/>
      <c r="F32" s="1"/>
      <c r="G32" s="1"/>
    </row>
    <row r="33" spans="2:9" ht="18.95" customHeight="1" x14ac:dyDescent="0.25">
      <c r="B33" s="22" t="s">
        <v>9</v>
      </c>
      <c r="C33" s="151"/>
      <c r="D33" s="103">
        <f>G107</f>
        <v>0</v>
      </c>
      <c r="E33" s="1"/>
      <c r="F33" s="1"/>
      <c r="G33" s="1"/>
    </row>
    <row r="34" spans="2:9" ht="18.95" customHeight="1" x14ac:dyDescent="0.25">
      <c r="B34" s="22" t="s">
        <v>315</v>
      </c>
      <c r="C34" s="151"/>
      <c r="D34" s="103">
        <f>G129</f>
        <v>0</v>
      </c>
      <c r="E34" s="1"/>
      <c r="F34" s="1"/>
      <c r="G34" s="1"/>
    </row>
    <row r="35" spans="2:9" ht="18.95" customHeight="1" x14ac:dyDescent="0.25">
      <c r="B35" s="22" t="s">
        <v>30</v>
      </c>
      <c r="C35" s="151"/>
      <c r="D35" s="103">
        <f>G158</f>
        <v>0</v>
      </c>
      <c r="E35" s="1"/>
      <c r="F35" s="1"/>
      <c r="G35" s="1"/>
    </row>
    <row r="36" spans="2:9" ht="18.95" customHeight="1" thickBot="1" x14ac:dyDescent="0.3">
      <c r="B36" s="31" t="s">
        <v>3</v>
      </c>
      <c r="C36" s="152"/>
      <c r="D36" s="104" t="str">
        <f ca="1">H172</f>
        <v>CHECK OVERHEAD LINES</v>
      </c>
      <c r="E36" s="1"/>
      <c r="F36" s="1"/>
      <c r="G36" s="1"/>
    </row>
    <row r="37" spans="2:9" ht="18.95" customHeight="1" thickBot="1" x14ac:dyDescent="0.4">
      <c r="B37" s="14" t="s">
        <v>4</v>
      </c>
      <c r="C37" s="153"/>
      <c r="D37" s="105">
        <f ca="1">IF(ISTEXT(H172),H54+H160,H54+H160+H172)</f>
        <v>0</v>
      </c>
      <c r="E37" s="1"/>
      <c r="F37" s="1"/>
      <c r="G37" s="1"/>
    </row>
    <row r="38" spans="2:9" ht="18.95" customHeight="1" x14ac:dyDescent="0.25">
      <c r="C38" s="148"/>
      <c r="D38" s="1"/>
      <c r="E38" s="1"/>
      <c r="F38" s="1"/>
      <c r="G38" s="1"/>
    </row>
    <row r="39" spans="2:9" ht="22.5" customHeight="1" x14ac:dyDescent="0.4">
      <c r="B39" s="15" t="s">
        <v>15</v>
      </c>
      <c r="C39" s="154"/>
    </row>
    <row r="40" spans="2:9" ht="18.95" customHeight="1" x14ac:dyDescent="0.4">
      <c r="B40" s="8"/>
      <c r="C40" s="154"/>
    </row>
    <row r="41" spans="2:9" ht="18.95" customHeight="1" x14ac:dyDescent="0.3">
      <c r="B41" s="7" t="s">
        <v>40</v>
      </c>
    </row>
    <row r="42" spans="2:9" ht="18.95" customHeight="1" x14ac:dyDescent="0.25">
      <c r="B42" s="37" t="s">
        <v>46</v>
      </c>
    </row>
    <row r="43" spans="2:9" s="165" customFormat="1" ht="30" x14ac:dyDescent="0.25">
      <c r="B43" s="243" t="s">
        <v>392</v>
      </c>
      <c r="C43" s="175" t="s">
        <v>347</v>
      </c>
      <c r="D43" s="175" t="s">
        <v>305</v>
      </c>
      <c r="E43" s="168" t="s">
        <v>20</v>
      </c>
      <c r="F43" s="168" t="s">
        <v>23</v>
      </c>
      <c r="G43" s="168" t="s">
        <v>18</v>
      </c>
      <c r="H43" s="176" t="s">
        <v>19</v>
      </c>
      <c r="I43" s="177" t="s">
        <v>346</v>
      </c>
    </row>
    <row r="44" spans="2:9" s="165" customFormat="1" ht="18.95" customHeight="1" x14ac:dyDescent="0.25">
      <c r="B44" s="244"/>
      <c r="C44" s="51"/>
      <c r="D44" s="52"/>
      <c r="E44" s="129"/>
      <c r="F44" s="113"/>
      <c r="G44" s="113">
        <f t="shared" ref="G44:G51" si="0">ROUND(E44,2)*ROUND(F44,4)</f>
        <v>0</v>
      </c>
      <c r="H44" s="52"/>
      <c r="I44" s="52"/>
    </row>
    <row r="45" spans="2:9" s="165" customFormat="1" ht="18.95" customHeight="1" x14ac:dyDescent="0.25">
      <c r="B45" s="244"/>
      <c r="C45" s="54"/>
      <c r="D45" s="52"/>
      <c r="E45" s="130"/>
      <c r="F45" s="114"/>
      <c r="G45" s="113">
        <f t="shared" si="0"/>
        <v>0</v>
      </c>
      <c r="H45" s="55"/>
      <c r="I45" s="52"/>
    </row>
    <row r="46" spans="2:9" s="165" customFormat="1" ht="18.95" customHeight="1" x14ac:dyDescent="0.25">
      <c r="B46" s="244"/>
      <c r="C46" s="57"/>
      <c r="D46" s="52"/>
      <c r="E46" s="131"/>
      <c r="F46" s="115"/>
      <c r="G46" s="113">
        <f t="shared" si="0"/>
        <v>0</v>
      </c>
      <c r="H46" s="61"/>
      <c r="I46" s="52"/>
    </row>
    <row r="47" spans="2:9" s="165" customFormat="1" ht="30" x14ac:dyDescent="0.25">
      <c r="B47" s="243" t="s">
        <v>11</v>
      </c>
      <c r="C47" s="175" t="s">
        <v>344</v>
      </c>
      <c r="D47" s="175" t="s">
        <v>305</v>
      </c>
      <c r="E47" s="168" t="s">
        <v>20</v>
      </c>
      <c r="F47" s="168" t="s">
        <v>23</v>
      </c>
      <c r="G47" s="169" t="s">
        <v>18</v>
      </c>
      <c r="H47" s="176" t="s">
        <v>345</v>
      </c>
      <c r="I47" s="177" t="s">
        <v>346</v>
      </c>
    </row>
    <row r="48" spans="2:9" s="165" customFormat="1" ht="18.95" customHeight="1" x14ac:dyDescent="0.25">
      <c r="B48" s="244"/>
      <c r="C48" s="64"/>
      <c r="D48" s="52"/>
      <c r="E48" s="143"/>
      <c r="F48" s="116"/>
      <c r="G48" s="113">
        <f>ROUND(E48,2)*ROUND(F48,4)</f>
        <v>0</v>
      </c>
      <c r="H48" s="52"/>
      <c r="I48" s="52"/>
    </row>
    <row r="49" spans="2:11" s="165" customFormat="1" ht="18.95" customHeight="1" x14ac:dyDescent="0.25">
      <c r="B49" s="244"/>
      <c r="C49" s="64"/>
      <c r="D49" s="52"/>
      <c r="E49" s="141"/>
      <c r="F49" s="117"/>
      <c r="G49" s="113">
        <f t="shared" si="0"/>
        <v>0</v>
      </c>
      <c r="H49" s="61"/>
      <c r="I49" s="52"/>
    </row>
    <row r="50" spans="2:11" s="165" customFormat="1" ht="18.95" customHeight="1" x14ac:dyDescent="0.25">
      <c r="B50" s="244"/>
      <c r="C50" s="64"/>
      <c r="D50" s="52"/>
      <c r="E50" s="144"/>
      <c r="F50" s="118"/>
      <c r="G50" s="113">
        <f t="shared" si="0"/>
        <v>0</v>
      </c>
      <c r="H50" s="62"/>
      <c r="I50" s="52"/>
    </row>
    <row r="51" spans="2:11" s="188" customFormat="1" ht="18.95" customHeight="1" thickBot="1" x14ac:dyDescent="0.3">
      <c r="B51" s="244"/>
      <c r="C51" s="64"/>
      <c r="D51" s="52"/>
      <c r="E51" s="142"/>
      <c r="F51" s="119"/>
      <c r="G51" s="113">
        <f t="shared" si="0"/>
        <v>0</v>
      </c>
      <c r="H51" s="58"/>
      <c r="I51" s="52"/>
    </row>
    <row r="52" spans="2:11" ht="18.95" customHeight="1" thickTop="1" thickBot="1" x14ac:dyDescent="0.3">
      <c r="B52" s="21"/>
      <c r="C52" s="155"/>
      <c r="D52" s="2"/>
      <c r="E52" s="23"/>
      <c r="F52" s="19" t="s">
        <v>12</v>
      </c>
      <c r="G52" s="218">
        <f>SUM(G44:G51)</f>
        <v>0</v>
      </c>
      <c r="H52" s="2"/>
    </row>
    <row r="53" spans="2:11" ht="18.95" customHeight="1" thickTop="1" x14ac:dyDescent="0.25">
      <c r="B53" s="12"/>
      <c r="C53" s="156"/>
      <c r="D53" s="13"/>
      <c r="E53" s="13"/>
      <c r="F53" s="26"/>
      <c r="G53" s="179"/>
    </row>
    <row r="54" spans="2:11" s="3" customFormat="1" ht="18.95" customHeight="1" x14ac:dyDescent="0.25">
      <c r="B54" s="42" t="s">
        <v>13</v>
      </c>
      <c r="C54" s="157"/>
      <c r="D54" s="43"/>
      <c r="E54" s="43"/>
      <c r="F54" s="44"/>
      <c r="G54" s="189"/>
      <c r="H54" s="101">
        <f>G52</f>
        <v>0</v>
      </c>
      <c r="J54" s="99"/>
    </row>
    <row r="55" spans="2:11" s="3" customFormat="1" ht="18.95" customHeight="1" x14ac:dyDescent="0.25">
      <c r="B55" s="4"/>
      <c r="C55" s="158"/>
      <c r="F55" s="27"/>
      <c r="G55" s="190"/>
      <c r="J55" s="99"/>
    </row>
    <row r="56" spans="2:11" ht="18.95" customHeight="1" x14ac:dyDescent="0.3">
      <c r="B56" s="32" t="s">
        <v>21</v>
      </c>
      <c r="C56" s="159"/>
      <c r="D56" s="1"/>
      <c r="E56" s="1"/>
      <c r="F56" s="33"/>
      <c r="G56" s="179"/>
    </row>
    <row r="57" spans="2:11" s="165" customFormat="1" ht="30" x14ac:dyDescent="0.25">
      <c r="B57" s="237" t="s">
        <v>50</v>
      </c>
      <c r="C57" s="175" t="s">
        <v>348</v>
      </c>
      <c r="D57" s="168" t="s">
        <v>305</v>
      </c>
      <c r="E57" s="168" t="s">
        <v>20</v>
      </c>
      <c r="F57" s="168" t="s">
        <v>23</v>
      </c>
      <c r="G57" s="169" t="s">
        <v>18</v>
      </c>
      <c r="H57" s="176" t="s">
        <v>349</v>
      </c>
      <c r="I57" s="177" t="s">
        <v>346</v>
      </c>
      <c r="J57" s="178" t="s">
        <v>55</v>
      </c>
      <c r="K57" s="197"/>
    </row>
    <row r="58" spans="2:11" s="165" customFormat="1" ht="18.95" customHeight="1" x14ac:dyDescent="0.25">
      <c r="B58" s="238"/>
      <c r="C58" s="73"/>
      <c r="D58" s="52"/>
      <c r="E58" s="129"/>
      <c r="F58" s="113"/>
      <c r="G58" s="113">
        <f>ROUND(E58,2)*ROUND(F58,4)</f>
        <v>0</v>
      </c>
      <c r="H58" s="52"/>
      <c r="I58" s="52"/>
      <c r="J58" s="77"/>
      <c r="K58" s="110"/>
    </row>
    <row r="59" spans="2:11" s="165" customFormat="1" ht="18.95" customHeight="1" x14ac:dyDescent="0.25">
      <c r="B59" s="238"/>
      <c r="C59" s="74"/>
      <c r="D59" s="52"/>
      <c r="E59" s="131"/>
      <c r="F59" s="115"/>
      <c r="G59" s="113">
        <f>ROUND(E59,2)*ROUND(F59,4)</f>
        <v>0</v>
      </c>
      <c r="H59" s="61"/>
      <c r="I59" s="52"/>
      <c r="J59" s="78"/>
      <c r="K59" s="110"/>
    </row>
    <row r="60" spans="2:11" s="165" customFormat="1" ht="18.95" customHeight="1" x14ac:dyDescent="0.25">
      <c r="B60" s="238"/>
      <c r="C60" s="75"/>
      <c r="D60" s="52"/>
      <c r="E60" s="140"/>
      <c r="F60" s="120"/>
      <c r="G60" s="113">
        <f>ROUND(E60,2)*ROUND(F60,4)</f>
        <v>0</v>
      </c>
      <c r="H60" s="62"/>
      <c r="I60" s="52"/>
      <c r="J60" s="79"/>
      <c r="K60" s="110"/>
    </row>
    <row r="61" spans="2:11" s="165" customFormat="1" ht="18.95" customHeight="1" x14ac:dyDescent="0.25">
      <c r="B61" s="239"/>
      <c r="C61" s="76"/>
      <c r="D61" s="52"/>
      <c r="E61" s="132"/>
      <c r="F61" s="121"/>
      <c r="G61" s="113">
        <f>ROUND(E61,2)*ROUND(F61,4)</f>
        <v>0</v>
      </c>
      <c r="H61" s="58"/>
      <c r="I61" s="52"/>
      <c r="J61" s="80"/>
      <c r="K61" s="110"/>
    </row>
    <row r="62" spans="2:11" s="165" customFormat="1" ht="30" x14ac:dyDescent="0.25">
      <c r="B62" s="237" t="s">
        <v>51</v>
      </c>
      <c r="C62" s="175" t="s">
        <v>350</v>
      </c>
      <c r="D62" s="167" t="s">
        <v>305</v>
      </c>
      <c r="E62" s="168" t="s">
        <v>20</v>
      </c>
      <c r="F62" s="169" t="s">
        <v>35</v>
      </c>
      <c r="G62" s="169" t="s">
        <v>18</v>
      </c>
      <c r="H62" s="171" t="s">
        <v>351</v>
      </c>
      <c r="I62" s="172" t="s">
        <v>346</v>
      </c>
      <c r="J62" s="173" t="s">
        <v>55</v>
      </c>
      <c r="K62" s="197"/>
    </row>
    <row r="63" spans="2:11" s="165" customFormat="1" ht="18.95" customHeight="1" x14ac:dyDescent="0.25">
      <c r="B63" s="238"/>
      <c r="C63" s="81"/>
      <c r="D63" s="52"/>
      <c r="E63" s="129"/>
      <c r="F63" s="113"/>
      <c r="G63" s="113">
        <f>ROUND(E63,2)*ROUND(F63,4)</f>
        <v>0</v>
      </c>
      <c r="H63" s="52"/>
      <c r="I63" s="52"/>
      <c r="J63" s="77"/>
      <c r="K63" s="110"/>
    </row>
    <row r="64" spans="2:11" s="165" customFormat="1" ht="18.95" customHeight="1" x14ac:dyDescent="0.25">
      <c r="B64" s="238"/>
      <c r="C64" s="82"/>
      <c r="D64" s="52"/>
      <c r="E64" s="130"/>
      <c r="F64" s="114"/>
      <c r="G64" s="174">
        <f>ROUND(E64,2)*ROUND(F64,4)</f>
        <v>0</v>
      </c>
      <c r="H64" s="55"/>
      <c r="I64" s="52"/>
      <c r="J64" s="78"/>
      <c r="K64" s="110"/>
    </row>
    <row r="65" spans="2:11" s="165" customFormat="1" ht="18.95" customHeight="1" x14ac:dyDescent="0.25">
      <c r="B65" s="238"/>
      <c r="C65" s="83"/>
      <c r="D65" s="52"/>
      <c r="E65" s="131"/>
      <c r="F65" s="115"/>
      <c r="G65" s="174">
        <f>ROUND(E65,2)*ROUND(F65,4)</f>
        <v>0</v>
      </c>
      <c r="H65" s="61"/>
      <c r="I65" s="52"/>
      <c r="J65" s="79"/>
      <c r="K65" s="110"/>
    </row>
    <row r="66" spans="2:11" s="165" customFormat="1" ht="18.95" customHeight="1" x14ac:dyDescent="0.25">
      <c r="B66" s="239"/>
      <c r="C66" s="84"/>
      <c r="D66" s="52"/>
      <c r="E66" s="132"/>
      <c r="F66" s="121"/>
      <c r="G66" s="174">
        <f>ROUND(E66,2)*ROUND(F66,4)</f>
        <v>0</v>
      </c>
      <c r="H66" s="58"/>
      <c r="I66" s="52"/>
      <c r="J66" s="80"/>
      <c r="K66" s="110"/>
    </row>
    <row r="67" spans="2:11" s="165" customFormat="1" ht="30" x14ac:dyDescent="0.25">
      <c r="B67" s="234" t="s">
        <v>385</v>
      </c>
      <c r="C67" s="175" t="s">
        <v>352</v>
      </c>
      <c r="D67" s="167" t="s">
        <v>305</v>
      </c>
      <c r="E67" s="168" t="s">
        <v>310</v>
      </c>
      <c r="F67" s="169" t="s">
        <v>320</v>
      </c>
      <c r="G67" s="169" t="s">
        <v>18</v>
      </c>
      <c r="H67" s="171" t="s">
        <v>353</v>
      </c>
      <c r="I67" s="172" t="s">
        <v>346</v>
      </c>
      <c r="J67" s="173" t="s">
        <v>55</v>
      </c>
      <c r="K67" s="197"/>
    </row>
    <row r="68" spans="2:11" s="165" customFormat="1" ht="18.95" customHeight="1" x14ac:dyDescent="0.25">
      <c r="B68" s="235"/>
      <c r="C68" s="81"/>
      <c r="D68" s="52"/>
      <c r="E68" s="129"/>
      <c r="F68" s="113"/>
      <c r="G68" s="113">
        <f>ROUND(E68,2)*ROUND(F68,4)</f>
        <v>0</v>
      </c>
      <c r="H68" s="52"/>
      <c r="I68" s="52"/>
      <c r="J68" s="77"/>
      <c r="K68" s="110"/>
    </row>
    <row r="69" spans="2:11" s="165" customFormat="1" ht="18.95" customHeight="1" x14ac:dyDescent="0.25">
      <c r="B69" s="235"/>
      <c r="C69" s="82"/>
      <c r="D69" s="52"/>
      <c r="E69" s="130"/>
      <c r="F69" s="114"/>
      <c r="G69" s="174">
        <f>ROUND(E69,2)*ROUND(F69,4)</f>
        <v>0</v>
      </c>
      <c r="H69" s="55"/>
      <c r="I69" s="52"/>
      <c r="J69" s="78"/>
      <c r="K69" s="110"/>
    </row>
    <row r="70" spans="2:11" s="165" customFormat="1" ht="18.95" customHeight="1" x14ac:dyDescent="0.25">
      <c r="B70" s="235"/>
      <c r="C70" s="83"/>
      <c r="D70" s="52"/>
      <c r="E70" s="131"/>
      <c r="F70" s="115"/>
      <c r="G70" s="174">
        <f>ROUND(E70,2)*ROUND(F70,4)</f>
        <v>0</v>
      </c>
      <c r="H70" s="61"/>
      <c r="I70" s="52"/>
      <c r="J70" s="79"/>
      <c r="K70" s="110"/>
    </row>
    <row r="71" spans="2:11" s="165" customFormat="1" ht="18.95" customHeight="1" x14ac:dyDescent="0.25">
      <c r="B71" s="236"/>
      <c r="C71" s="84"/>
      <c r="D71" s="52"/>
      <c r="E71" s="132"/>
      <c r="F71" s="121"/>
      <c r="G71" s="174">
        <f>ROUND(E71,2)*ROUND(F71,4)</f>
        <v>0</v>
      </c>
      <c r="H71" s="58"/>
      <c r="I71" s="52"/>
      <c r="J71" s="80"/>
      <c r="K71" s="110"/>
    </row>
    <row r="72" spans="2:11" s="165" customFormat="1" ht="30" x14ac:dyDescent="0.25">
      <c r="B72" s="237" t="s">
        <v>386</v>
      </c>
      <c r="C72" s="175" t="s">
        <v>354</v>
      </c>
      <c r="D72" s="167" t="s">
        <v>305</v>
      </c>
      <c r="E72" s="168" t="s">
        <v>20</v>
      </c>
      <c r="F72" s="169" t="s">
        <v>35</v>
      </c>
      <c r="G72" s="169" t="s">
        <v>18</v>
      </c>
      <c r="H72" s="171" t="s">
        <v>355</v>
      </c>
      <c r="I72" s="172" t="s">
        <v>346</v>
      </c>
      <c r="J72" s="173" t="s">
        <v>55</v>
      </c>
      <c r="K72" s="197"/>
    </row>
    <row r="73" spans="2:11" s="165" customFormat="1" ht="18.95" customHeight="1" x14ac:dyDescent="0.25">
      <c r="B73" s="238"/>
      <c r="C73" s="81"/>
      <c r="D73" s="52"/>
      <c r="E73" s="129"/>
      <c r="F73" s="113"/>
      <c r="G73" s="113">
        <f>ROUND(E73,2)*ROUND(F73,4)</f>
        <v>0</v>
      </c>
      <c r="H73" s="52"/>
      <c r="I73" s="52"/>
      <c r="J73" s="77"/>
      <c r="K73" s="110"/>
    </row>
    <row r="74" spans="2:11" s="165" customFormat="1" ht="18.95" customHeight="1" x14ac:dyDescent="0.25">
      <c r="B74" s="238"/>
      <c r="C74" s="82"/>
      <c r="D74" s="52"/>
      <c r="E74" s="130"/>
      <c r="F74" s="114"/>
      <c r="G74" s="174">
        <f>ROUND(E74,2)*ROUND(F74,4)</f>
        <v>0</v>
      </c>
      <c r="H74" s="55"/>
      <c r="I74" s="52"/>
      <c r="J74" s="78"/>
      <c r="K74" s="110"/>
    </row>
    <row r="75" spans="2:11" s="165" customFormat="1" ht="18.95" customHeight="1" x14ac:dyDescent="0.25">
      <c r="B75" s="238"/>
      <c r="C75" s="83"/>
      <c r="D75" s="52"/>
      <c r="E75" s="131"/>
      <c r="F75" s="115"/>
      <c r="G75" s="174">
        <f>ROUND(E75,2)*ROUND(F75,4)</f>
        <v>0</v>
      </c>
      <c r="H75" s="61"/>
      <c r="I75" s="52"/>
      <c r="J75" s="79"/>
      <c r="K75" s="110"/>
    </row>
    <row r="76" spans="2:11" s="165" customFormat="1" ht="18.95" customHeight="1" x14ac:dyDescent="0.25">
      <c r="B76" s="239"/>
      <c r="C76" s="84"/>
      <c r="D76" s="52"/>
      <c r="E76" s="132"/>
      <c r="F76" s="121"/>
      <c r="G76" s="174">
        <f>ROUND(E76,2)*ROUND(F76,4)</f>
        <v>0</v>
      </c>
      <c r="H76" s="58"/>
      <c r="I76" s="52"/>
      <c r="J76" s="80"/>
      <c r="K76" s="110"/>
    </row>
    <row r="77" spans="2:11" s="165" customFormat="1" ht="30" x14ac:dyDescent="0.25">
      <c r="B77" s="234" t="s">
        <v>389</v>
      </c>
      <c r="C77" s="175" t="s">
        <v>48</v>
      </c>
      <c r="D77" s="167" t="s">
        <v>305</v>
      </c>
      <c r="E77" s="168" t="s">
        <v>20</v>
      </c>
      <c r="F77" s="169" t="s">
        <v>35</v>
      </c>
      <c r="G77" s="169" t="s">
        <v>18</v>
      </c>
      <c r="H77" s="171" t="s">
        <v>19</v>
      </c>
      <c r="I77" s="172" t="s">
        <v>346</v>
      </c>
      <c r="J77" s="173" t="s">
        <v>55</v>
      </c>
      <c r="K77" s="197"/>
    </row>
    <row r="78" spans="2:11" s="165" customFormat="1" ht="18.95" customHeight="1" x14ac:dyDescent="0.25">
      <c r="B78" s="235"/>
      <c r="C78" s="81"/>
      <c r="D78" s="52"/>
      <c r="E78" s="129"/>
      <c r="F78" s="113"/>
      <c r="G78" s="113">
        <f>ROUND(E78,2)*ROUND(F78,4)</f>
        <v>0</v>
      </c>
      <c r="H78" s="52"/>
      <c r="I78" s="52"/>
      <c r="J78" s="77"/>
      <c r="K78" s="110"/>
    </row>
    <row r="79" spans="2:11" s="165" customFormat="1" ht="18.95" customHeight="1" x14ac:dyDescent="0.25">
      <c r="B79" s="235"/>
      <c r="C79" s="82"/>
      <c r="D79" s="52"/>
      <c r="E79" s="130"/>
      <c r="F79" s="114"/>
      <c r="G79" s="174">
        <f>ROUND(E79,2)*ROUND(F79,4)</f>
        <v>0</v>
      </c>
      <c r="H79" s="55"/>
      <c r="I79" s="52"/>
      <c r="J79" s="78"/>
      <c r="K79" s="110"/>
    </row>
    <row r="80" spans="2:11" s="165" customFormat="1" ht="18.95" customHeight="1" x14ac:dyDescent="0.25">
      <c r="B80" s="235"/>
      <c r="C80" s="83"/>
      <c r="D80" s="52"/>
      <c r="E80" s="131"/>
      <c r="F80" s="115"/>
      <c r="G80" s="174">
        <f>ROUND(E80,2)*ROUND(F80,4)</f>
        <v>0</v>
      </c>
      <c r="H80" s="61"/>
      <c r="I80" s="52"/>
      <c r="J80" s="79"/>
      <c r="K80" s="110"/>
    </row>
    <row r="81" spans="1:11" s="165" customFormat="1" ht="18.95" customHeight="1" x14ac:dyDescent="0.25">
      <c r="B81" s="236"/>
      <c r="C81" s="84"/>
      <c r="D81" s="52"/>
      <c r="E81" s="132"/>
      <c r="F81" s="121"/>
      <c r="G81" s="174">
        <f>ROUND(E81,2)*ROUND(F81,4)</f>
        <v>0</v>
      </c>
      <c r="H81" s="58"/>
      <c r="I81" s="52"/>
      <c r="J81" s="80"/>
      <c r="K81" s="110"/>
    </row>
    <row r="82" spans="1:11" s="165" customFormat="1" ht="30" x14ac:dyDescent="0.25">
      <c r="B82" s="234" t="s">
        <v>390</v>
      </c>
      <c r="C82" s="175" t="s">
        <v>356</v>
      </c>
      <c r="D82" s="167" t="s">
        <v>305</v>
      </c>
      <c r="E82" s="168" t="s">
        <v>20</v>
      </c>
      <c r="F82" s="169" t="s">
        <v>35</v>
      </c>
      <c r="G82" s="169" t="s">
        <v>18</v>
      </c>
      <c r="H82" s="171" t="s">
        <v>357</v>
      </c>
      <c r="I82" s="172" t="s">
        <v>346</v>
      </c>
      <c r="J82" s="173" t="s">
        <v>55</v>
      </c>
      <c r="K82" s="197"/>
    </row>
    <row r="83" spans="1:11" s="165" customFormat="1" ht="18.95" customHeight="1" x14ac:dyDescent="0.25">
      <c r="B83" s="235"/>
      <c r="C83" s="81"/>
      <c r="D83" s="52"/>
      <c r="E83" s="129"/>
      <c r="F83" s="113"/>
      <c r="G83" s="113">
        <f>ROUND(E83,2)*ROUND(F83,4)</f>
        <v>0</v>
      </c>
      <c r="H83" s="52"/>
      <c r="I83" s="52"/>
      <c r="J83" s="77"/>
      <c r="K83" s="110"/>
    </row>
    <row r="84" spans="1:11" s="165" customFormat="1" ht="18.95" customHeight="1" x14ac:dyDescent="0.25">
      <c r="B84" s="235"/>
      <c r="C84" s="82"/>
      <c r="D84" s="52"/>
      <c r="E84" s="130"/>
      <c r="F84" s="114"/>
      <c r="G84" s="174">
        <f>ROUND(E84,2)*ROUND(F84,4)</f>
        <v>0</v>
      </c>
      <c r="H84" s="55"/>
      <c r="I84" s="52"/>
      <c r="J84" s="78"/>
      <c r="K84" s="110"/>
    </row>
    <row r="85" spans="1:11" s="165" customFormat="1" ht="18.95" customHeight="1" x14ac:dyDescent="0.25">
      <c r="B85" s="235"/>
      <c r="C85" s="83"/>
      <c r="D85" s="52"/>
      <c r="E85" s="131"/>
      <c r="F85" s="115"/>
      <c r="G85" s="174">
        <f>ROUND(E85,2)*ROUND(F85,4)</f>
        <v>0</v>
      </c>
      <c r="H85" s="61"/>
      <c r="I85" s="52"/>
      <c r="J85" s="79"/>
      <c r="K85" s="110"/>
    </row>
    <row r="86" spans="1:11" s="165" customFormat="1" ht="18.95" customHeight="1" x14ac:dyDescent="0.25">
      <c r="B86" s="236"/>
      <c r="C86" s="84"/>
      <c r="D86" s="52"/>
      <c r="E86" s="132"/>
      <c r="F86" s="121"/>
      <c r="G86" s="174">
        <f>ROUND(E86,2)*ROUND(F86,4)</f>
        <v>0</v>
      </c>
      <c r="H86" s="58"/>
      <c r="I86" s="52"/>
      <c r="J86" s="80"/>
      <c r="K86" s="110"/>
    </row>
    <row r="87" spans="1:11" s="165" customFormat="1" ht="30" x14ac:dyDescent="0.25">
      <c r="B87" s="237" t="s">
        <v>49</v>
      </c>
      <c r="C87" s="175" t="s">
        <v>42</v>
      </c>
      <c r="D87" s="167" t="s">
        <v>305</v>
      </c>
      <c r="E87" s="168" t="s">
        <v>20</v>
      </c>
      <c r="F87" s="169" t="s">
        <v>35</v>
      </c>
      <c r="G87" s="169" t="s">
        <v>18</v>
      </c>
      <c r="H87" s="171" t="s">
        <v>358</v>
      </c>
      <c r="I87" s="172" t="s">
        <v>346</v>
      </c>
      <c r="J87" s="173" t="s">
        <v>55</v>
      </c>
      <c r="K87" s="197"/>
    </row>
    <row r="88" spans="1:11" s="165" customFormat="1" ht="18.95" customHeight="1" x14ac:dyDescent="0.25">
      <c r="A88" s="179"/>
      <c r="B88" s="238"/>
      <c r="C88" s="81"/>
      <c r="D88" s="52"/>
      <c r="E88" s="129"/>
      <c r="F88" s="113"/>
      <c r="G88" s="113">
        <f>ROUND(E88,2)*ROUND(F88,4)</f>
        <v>0</v>
      </c>
      <c r="H88" s="52"/>
      <c r="I88" s="52"/>
      <c r="J88" s="77"/>
      <c r="K88" s="110"/>
    </row>
    <row r="89" spans="1:11" s="165" customFormat="1" ht="18.95" customHeight="1" x14ac:dyDescent="0.25">
      <c r="B89" s="238"/>
      <c r="C89" s="82"/>
      <c r="D89" s="52"/>
      <c r="E89" s="130"/>
      <c r="F89" s="114"/>
      <c r="G89" s="174">
        <f>ROUND(E89,2)*ROUND(F89,4)</f>
        <v>0</v>
      </c>
      <c r="H89" s="55"/>
      <c r="I89" s="52"/>
      <c r="J89" s="78"/>
      <c r="K89" s="110"/>
    </row>
    <row r="90" spans="1:11" s="165" customFormat="1" ht="18.95" customHeight="1" x14ac:dyDescent="0.25">
      <c r="B90" s="238"/>
      <c r="C90" s="83"/>
      <c r="D90" s="52"/>
      <c r="E90" s="131"/>
      <c r="F90" s="115"/>
      <c r="G90" s="174">
        <f>ROUND(E90,2)*ROUND(F90,4)</f>
        <v>0</v>
      </c>
      <c r="H90" s="61"/>
      <c r="I90" s="52"/>
      <c r="J90" s="79"/>
      <c r="K90" s="110"/>
    </row>
    <row r="91" spans="1:11" s="165" customFormat="1" ht="18.95" customHeight="1" x14ac:dyDescent="0.25">
      <c r="B91" s="239"/>
      <c r="C91" s="84"/>
      <c r="D91" s="52"/>
      <c r="E91" s="132"/>
      <c r="F91" s="121"/>
      <c r="G91" s="174">
        <f>ROUND(E91,2)*ROUND(F91,4)</f>
        <v>0</v>
      </c>
      <c r="H91" s="58"/>
      <c r="I91" s="52"/>
      <c r="J91" s="80"/>
      <c r="K91" s="110"/>
    </row>
    <row r="92" spans="1:11" s="165" customFormat="1" ht="30" x14ac:dyDescent="0.25">
      <c r="B92" s="234" t="s">
        <v>388</v>
      </c>
      <c r="C92" s="175" t="s">
        <v>359</v>
      </c>
      <c r="D92" s="167" t="s">
        <v>305</v>
      </c>
      <c r="E92" s="168" t="s">
        <v>20</v>
      </c>
      <c r="F92" s="169" t="s">
        <v>35</v>
      </c>
      <c r="G92" s="169" t="s">
        <v>18</v>
      </c>
      <c r="H92" s="171" t="s">
        <v>360</v>
      </c>
      <c r="I92" s="172" t="s">
        <v>346</v>
      </c>
      <c r="J92" s="173" t="s">
        <v>55</v>
      </c>
      <c r="K92" s="197"/>
    </row>
    <row r="93" spans="1:11" s="165" customFormat="1" ht="18.95" customHeight="1" x14ac:dyDescent="0.25">
      <c r="A93" s="179"/>
      <c r="B93" s="235"/>
      <c r="C93" s="81"/>
      <c r="D93" s="52"/>
      <c r="E93" s="129"/>
      <c r="F93" s="113"/>
      <c r="G93" s="113">
        <f>ROUND(E93,2)*ROUND(F93,4)</f>
        <v>0</v>
      </c>
      <c r="H93" s="52"/>
      <c r="I93" s="52"/>
      <c r="J93" s="77"/>
      <c r="K93" s="110"/>
    </row>
    <row r="94" spans="1:11" s="165" customFormat="1" ht="18.95" customHeight="1" x14ac:dyDescent="0.25">
      <c r="B94" s="235"/>
      <c r="C94" s="82"/>
      <c r="D94" s="52"/>
      <c r="E94" s="130"/>
      <c r="F94" s="114"/>
      <c r="G94" s="174">
        <f>ROUND(E94,2)*ROUND(F94,4)</f>
        <v>0</v>
      </c>
      <c r="H94" s="55"/>
      <c r="I94" s="52"/>
      <c r="J94" s="78"/>
      <c r="K94" s="110"/>
    </row>
    <row r="95" spans="1:11" s="165" customFormat="1" ht="18.95" customHeight="1" x14ac:dyDescent="0.25">
      <c r="B95" s="235"/>
      <c r="C95" s="83"/>
      <c r="D95" s="52"/>
      <c r="E95" s="131"/>
      <c r="F95" s="115"/>
      <c r="G95" s="174">
        <f>ROUND(E95,2)*ROUND(F95,4)</f>
        <v>0</v>
      </c>
      <c r="H95" s="61"/>
      <c r="I95" s="52"/>
      <c r="J95" s="79"/>
      <c r="K95" s="110"/>
    </row>
    <row r="96" spans="1:11" s="165" customFormat="1" ht="18.95" customHeight="1" x14ac:dyDescent="0.25">
      <c r="B96" s="236"/>
      <c r="C96" s="84"/>
      <c r="D96" s="52"/>
      <c r="E96" s="132"/>
      <c r="F96" s="121"/>
      <c r="G96" s="174">
        <f>ROUND(E96,2)*ROUND(F96,4)</f>
        <v>0</v>
      </c>
      <c r="H96" s="58"/>
      <c r="I96" s="52"/>
      <c r="J96" s="80"/>
      <c r="K96" s="110"/>
    </row>
    <row r="97" spans="1:11" s="165" customFormat="1" ht="30" x14ac:dyDescent="0.25">
      <c r="B97" s="234" t="s">
        <v>8</v>
      </c>
      <c r="C97" s="175" t="s">
        <v>359</v>
      </c>
      <c r="D97" s="167" t="s">
        <v>305</v>
      </c>
      <c r="E97" s="168" t="s">
        <v>20</v>
      </c>
      <c r="F97" s="169" t="s">
        <v>35</v>
      </c>
      <c r="G97" s="169" t="s">
        <v>18</v>
      </c>
      <c r="H97" s="171" t="s">
        <v>360</v>
      </c>
      <c r="I97" s="172" t="s">
        <v>346</v>
      </c>
      <c r="J97" s="173" t="s">
        <v>55</v>
      </c>
      <c r="K97" s="197"/>
    </row>
    <row r="98" spans="1:11" s="165" customFormat="1" ht="18.95" customHeight="1" x14ac:dyDescent="0.25">
      <c r="A98" s="179"/>
      <c r="B98" s="235"/>
      <c r="C98" s="81"/>
      <c r="D98" s="52"/>
      <c r="E98" s="129"/>
      <c r="F98" s="113"/>
      <c r="G98" s="113">
        <f t="shared" ref="G98:G106" si="1">ROUND(E98,2)*ROUND(F98,4)</f>
        <v>0</v>
      </c>
      <c r="H98" s="52"/>
      <c r="I98" s="52"/>
      <c r="J98" s="77"/>
      <c r="K98" s="110"/>
    </row>
    <row r="99" spans="1:11" s="165" customFormat="1" ht="18.95" customHeight="1" x14ac:dyDescent="0.25">
      <c r="B99" s="235"/>
      <c r="C99" s="82"/>
      <c r="D99" s="52"/>
      <c r="E99" s="130"/>
      <c r="F99" s="114"/>
      <c r="G99" s="174">
        <f t="shared" si="1"/>
        <v>0</v>
      </c>
      <c r="H99" s="55"/>
      <c r="I99" s="52"/>
      <c r="J99" s="78"/>
      <c r="K99" s="110"/>
    </row>
    <row r="100" spans="1:11" s="165" customFormat="1" ht="18.95" customHeight="1" x14ac:dyDescent="0.25">
      <c r="B100" s="235"/>
      <c r="C100" s="83"/>
      <c r="D100" s="52"/>
      <c r="E100" s="131"/>
      <c r="F100" s="115"/>
      <c r="G100" s="174">
        <f t="shared" si="1"/>
        <v>0</v>
      </c>
      <c r="H100" s="61"/>
      <c r="I100" s="52"/>
      <c r="J100" s="79"/>
      <c r="K100" s="110"/>
    </row>
    <row r="101" spans="1:11" s="165" customFormat="1" ht="18.95" customHeight="1" x14ac:dyDescent="0.25">
      <c r="B101" s="236"/>
      <c r="C101" s="84"/>
      <c r="D101" s="52"/>
      <c r="E101" s="132"/>
      <c r="F101" s="121"/>
      <c r="G101" s="174">
        <f t="shared" si="1"/>
        <v>0</v>
      </c>
      <c r="H101" s="58"/>
      <c r="I101" s="52"/>
      <c r="J101" s="80"/>
      <c r="K101" s="110"/>
    </row>
    <row r="102" spans="1:11" s="165" customFormat="1" ht="30" x14ac:dyDescent="0.25">
      <c r="B102" s="237" t="s">
        <v>336</v>
      </c>
      <c r="C102" s="166" t="s">
        <v>42</v>
      </c>
      <c r="D102" s="167" t="s">
        <v>305</v>
      </c>
      <c r="E102" s="168" t="s">
        <v>20</v>
      </c>
      <c r="F102" s="169" t="s">
        <v>35</v>
      </c>
      <c r="G102" s="170" t="s">
        <v>18</v>
      </c>
      <c r="H102" s="171" t="s">
        <v>19</v>
      </c>
      <c r="I102" s="172" t="s">
        <v>346</v>
      </c>
      <c r="J102" s="173" t="s">
        <v>55</v>
      </c>
      <c r="K102" s="197"/>
    </row>
    <row r="103" spans="1:11" s="165" customFormat="1" ht="18.95" customHeight="1" x14ac:dyDescent="0.25">
      <c r="B103" s="238"/>
      <c r="C103" s="81"/>
      <c r="D103" s="52"/>
      <c r="E103" s="129"/>
      <c r="F103" s="113"/>
      <c r="G103" s="174">
        <f t="shared" si="1"/>
        <v>0</v>
      </c>
      <c r="H103" s="52"/>
      <c r="I103" s="52"/>
      <c r="J103" s="77"/>
      <c r="K103" s="110"/>
    </row>
    <row r="104" spans="1:11" s="165" customFormat="1" ht="18.95" customHeight="1" x14ac:dyDescent="0.25">
      <c r="B104" s="238"/>
      <c r="C104" s="82"/>
      <c r="D104" s="52"/>
      <c r="E104" s="130"/>
      <c r="F104" s="114"/>
      <c r="G104" s="113">
        <f>ROUND(E104,2)*ROUND(F104,4)</f>
        <v>0</v>
      </c>
      <c r="H104" s="55"/>
      <c r="I104" s="52"/>
      <c r="J104" s="78"/>
      <c r="K104" s="110"/>
    </row>
    <row r="105" spans="1:11" s="165" customFormat="1" ht="18.95" customHeight="1" x14ac:dyDescent="0.25">
      <c r="B105" s="238"/>
      <c r="C105" s="83"/>
      <c r="D105" s="52"/>
      <c r="E105" s="131"/>
      <c r="F105" s="115"/>
      <c r="G105" s="174">
        <f t="shared" si="1"/>
        <v>0</v>
      </c>
      <c r="H105" s="61"/>
      <c r="I105" s="52"/>
      <c r="J105" s="79"/>
      <c r="K105" s="110"/>
    </row>
    <row r="106" spans="1:11" s="165" customFormat="1" ht="18.95" customHeight="1" thickBot="1" x14ac:dyDescent="0.3">
      <c r="B106" s="239"/>
      <c r="C106" s="84"/>
      <c r="D106" s="52"/>
      <c r="E106" s="132"/>
      <c r="F106" s="120"/>
      <c r="G106" s="174">
        <f t="shared" si="1"/>
        <v>0</v>
      </c>
      <c r="H106" s="58"/>
      <c r="I106" s="52"/>
      <c r="J106" s="80"/>
      <c r="K106" s="110"/>
    </row>
    <row r="107" spans="1:11" ht="18.95" customHeight="1" thickTop="1" thickBot="1" x14ac:dyDescent="0.3">
      <c r="B107" s="18"/>
      <c r="C107" s="155"/>
      <c r="D107" s="2"/>
      <c r="E107" s="2"/>
      <c r="F107" s="19" t="s">
        <v>12</v>
      </c>
      <c r="G107" s="218">
        <f>SUM(G58:G106)</f>
        <v>0</v>
      </c>
      <c r="H107" s="2"/>
    </row>
    <row r="108" spans="1:11" s="1" customFormat="1" ht="18.95" customHeight="1" thickTop="1" x14ac:dyDescent="0.3">
      <c r="B108" s="6" t="s">
        <v>315</v>
      </c>
      <c r="C108" s="159"/>
      <c r="F108" s="33"/>
      <c r="G108" s="179"/>
      <c r="H108"/>
      <c r="J108" s="100"/>
    </row>
    <row r="109" spans="1:11" s="179" customFormat="1" ht="30" x14ac:dyDescent="0.25">
      <c r="B109" s="233" t="s">
        <v>316</v>
      </c>
      <c r="C109" s="175" t="s">
        <v>361</v>
      </c>
      <c r="D109" s="168" t="s">
        <v>305</v>
      </c>
      <c r="E109" s="184" t="s">
        <v>20</v>
      </c>
      <c r="F109" s="169" t="s">
        <v>35</v>
      </c>
      <c r="G109" s="185" t="s">
        <v>18</v>
      </c>
      <c r="H109" s="168" t="s">
        <v>362</v>
      </c>
      <c r="I109" s="177" t="s">
        <v>346</v>
      </c>
      <c r="J109" s="178" t="s">
        <v>55</v>
      </c>
    </row>
    <row r="110" spans="1:11" s="165" customFormat="1" ht="18.95" customHeight="1" x14ac:dyDescent="0.25">
      <c r="B110" s="233"/>
      <c r="C110" s="81"/>
      <c r="D110" s="52"/>
      <c r="E110" s="133"/>
      <c r="F110" s="122"/>
      <c r="G110" s="174">
        <f>ROUND(E110,2)*ROUND(F110,4)</f>
        <v>0</v>
      </c>
      <c r="H110" s="60"/>
      <c r="I110" s="52"/>
      <c r="J110" s="85"/>
    </row>
    <row r="111" spans="1:11" s="165" customFormat="1" ht="18.95" customHeight="1" x14ac:dyDescent="0.25">
      <c r="B111" s="233"/>
      <c r="C111" s="82"/>
      <c r="D111" s="52"/>
      <c r="E111" s="136"/>
      <c r="F111" s="123"/>
      <c r="G111" s="122">
        <f>ROUND(E111,2)*ROUND(F111,4)</f>
        <v>0</v>
      </c>
      <c r="H111" s="66"/>
      <c r="I111" s="52"/>
      <c r="J111" s="87"/>
    </row>
    <row r="112" spans="1:11" s="165" customFormat="1" ht="18.95" customHeight="1" x14ac:dyDescent="0.25">
      <c r="B112" s="233"/>
      <c r="C112" s="84"/>
      <c r="D112" s="52"/>
      <c r="E112" s="135"/>
      <c r="F112" s="124"/>
      <c r="G112" s="122">
        <f>ROUND(E112,2)*ROUND(F112,4)</f>
        <v>0</v>
      </c>
      <c r="H112" s="63"/>
      <c r="I112" s="52"/>
      <c r="J112" s="86"/>
    </row>
    <row r="113" spans="2:10" s="179" customFormat="1" ht="30" x14ac:dyDescent="0.25">
      <c r="B113" s="233" t="s">
        <v>317</v>
      </c>
      <c r="C113" s="175" t="s">
        <v>363</v>
      </c>
      <c r="D113" s="168" t="s">
        <v>305</v>
      </c>
      <c r="E113" s="184" t="s">
        <v>20</v>
      </c>
      <c r="F113" s="169" t="s">
        <v>35</v>
      </c>
      <c r="G113" s="185" t="s">
        <v>18</v>
      </c>
      <c r="H113" s="168" t="s">
        <v>362</v>
      </c>
      <c r="I113" s="177" t="s">
        <v>346</v>
      </c>
      <c r="J113" s="178" t="s">
        <v>55</v>
      </c>
    </row>
    <row r="114" spans="2:10" s="165" customFormat="1" ht="18.95" customHeight="1" x14ac:dyDescent="0.25">
      <c r="B114" s="233"/>
      <c r="C114" s="88"/>
      <c r="D114" s="52"/>
      <c r="E114" s="137"/>
      <c r="F114" s="125"/>
      <c r="G114" s="174">
        <f>ROUND(E114,2)*ROUND(F114,4)</f>
        <v>0</v>
      </c>
      <c r="H114" s="89"/>
      <c r="I114" s="52"/>
      <c r="J114" s="90"/>
    </row>
    <row r="115" spans="2:10" s="165" customFormat="1" ht="18.95" customHeight="1" x14ac:dyDescent="0.25">
      <c r="B115" s="233"/>
      <c r="C115" s="91"/>
      <c r="D115" s="52"/>
      <c r="E115" s="138"/>
      <c r="F115" s="126"/>
      <c r="G115" s="122">
        <f>ROUND(E115,2)*ROUND(F115,4)</f>
        <v>0</v>
      </c>
      <c r="H115" s="92"/>
      <c r="I115" s="52"/>
      <c r="J115" s="93"/>
    </row>
    <row r="116" spans="2:10" s="165" customFormat="1" ht="18.95" customHeight="1" x14ac:dyDescent="0.25">
      <c r="B116" s="233"/>
      <c r="C116" s="94"/>
      <c r="D116" s="52"/>
      <c r="E116" s="139"/>
      <c r="F116" s="127"/>
      <c r="G116" s="122">
        <f>ROUND(E116,2)*ROUND(F116,4)</f>
        <v>0</v>
      </c>
      <c r="H116" s="95"/>
      <c r="I116" s="52"/>
      <c r="J116" s="96"/>
    </row>
    <row r="117" spans="2:10" s="179" customFormat="1" ht="30" x14ac:dyDescent="0.25">
      <c r="B117" s="233" t="s">
        <v>319</v>
      </c>
      <c r="C117" s="175" t="s">
        <v>364</v>
      </c>
      <c r="D117" s="168" t="s">
        <v>305</v>
      </c>
      <c r="E117" s="184" t="s">
        <v>20</v>
      </c>
      <c r="F117" s="169" t="s">
        <v>35</v>
      </c>
      <c r="G117" s="185" t="s">
        <v>18</v>
      </c>
      <c r="H117" s="168" t="s">
        <v>362</v>
      </c>
      <c r="I117" s="177" t="s">
        <v>346</v>
      </c>
      <c r="J117" s="178" t="s">
        <v>55</v>
      </c>
    </row>
    <row r="118" spans="2:10" s="165" customFormat="1" ht="18.95" customHeight="1" x14ac:dyDescent="0.25">
      <c r="B118" s="233"/>
      <c r="C118" s="81"/>
      <c r="D118" s="52"/>
      <c r="E118" s="133"/>
      <c r="F118" s="122"/>
      <c r="G118" s="174">
        <f>ROUND(E118,2)*ROUND(F118,4)</f>
        <v>0</v>
      </c>
      <c r="H118" s="60"/>
      <c r="I118" s="52"/>
      <c r="J118" s="85"/>
    </row>
    <row r="119" spans="2:10" s="165" customFormat="1" ht="18.95" customHeight="1" x14ac:dyDescent="0.25">
      <c r="B119" s="233"/>
      <c r="C119" s="82"/>
      <c r="D119" s="52"/>
      <c r="E119" s="136"/>
      <c r="F119" s="123"/>
      <c r="G119" s="122">
        <f>ROUND(E119,2)*ROUND(F119,4)</f>
        <v>0</v>
      </c>
      <c r="H119" s="66"/>
      <c r="I119" s="52"/>
      <c r="J119" s="87"/>
    </row>
    <row r="120" spans="2:10" s="165" customFormat="1" ht="18.95" customHeight="1" x14ac:dyDescent="0.25">
      <c r="B120" s="233"/>
      <c r="C120" s="84"/>
      <c r="D120" s="52"/>
      <c r="E120" s="135"/>
      <c r="F120" s="124"/>
      <c r="G120" s="122">
        <f>ROUND(E120,2)*ROUND(F120,4)</f>
        <v>0</v>
      </c>
      <c r="H120" s="63"/>
      <c r="I120" s="52"/>
      <c r="J120" s="86"/>
    </row>
    <row r="121" spans="2:10" s="165" customFormat="1" ht="30" x14ac:dyDescent="0.25">
      <c r="B121" s="233" t="s">
        <v>318</v>
      </c>
      <c r="C121" s="166" t="s">
        <v>42</v>
      </c>
      <c r="D121" s="167" t="s">
        <v>305</v>
      </c>
      <c r="E121" s="186" t="s">
        <v>20</v>
      </c>
      <c r="F121" s="169" t="s">
        <v>35</v>
      </c>
      <c r="G121" s="187" t="s">
        <v>18</v>
      </c>
      <c r="H121" s="167" t="s">
        <v>365</v>
      </c>
      <c r="I121" s="172" t="s">
        <v>346</v>
      </c>
      <c r="J121" s="173" t="s">
        <v>55</v>
      </c>
    </row>
    <row r="122" spans="2:10" s="165" customFormat="1" ht="18.95" customHeight="1" x14ac:dyDescent="0.25">
      <c r="B122" s="233"/>
      <c r="C122" s="81"/>
      <c r="D122" s="52"/>
      <c r="E122" s="133"/>
      <c r="F122" s="122"/>
      <c r="G122" s="174">
        <f>ROUND(E122,2)*ROUND(F122,4)</f>
        <v>0</v>
      </c>
      <c r="H122" s="60"/>
      <c r="I122" s="52"/>
      <c r="J122" s="85"/>
    </row>
    <row r="123" spans="2:10" s="165" customFormat="1" ht="18.95" customHeight="1" x14ac:dyDescent="0.25">
      <c r="B123" s="233"/>
      <c r="C123" s="83"/>
      <c r="D123" s="52"/>
      <c r="E123" s="134"/>
      <c r="F123" s="128"/>
      <c r="G123" s="122">
        <f>ROUND(E123,2)*ROUND(F123,4)</f>
        <v>0</v>
      </c>
      <c r="H123" s="67"/>
      <c r="I123" s="52"/>
      <c r="J123" s="87"/>
    </row>
    <row r="124" spans="2:10" s="165" customFormat="1" ht="18.95" customHeight="1" x14ac:dyDescent="0.25">
      <c r="B124" s="233"/>
      <c r="C124" s="84"/>
      <c r="D124" s="52"/>
      <c r="E124" s="135"/>
      <c r="F124" s="124"/>
      <c r="G124" s="122">
        <f>ROUND(E124,2)*ROUND(F124,4)</f>
        <v>0</v>
      </c>
      <c r="H124" s="63"/>
      <c r="I124" s="52"/>
      <c r="J124" s="86"/>
    </row>
    <row r="125" spans="2:10" s="165" customFormat="1" ht="30" x14ac:dyDescent="0.25">
      <c r="B125" s="237" t="s">
        <v>336</v>
      </c>
      <c r="C125" s="166" t="s">
        <v>42</v>
      </c>
      <c r="D125" s="167" t="s">
        <v>305</v>
      </c>
      <c r="E125" s="186" t="s">
        <v>20</v>
      </c>
      <c r="F125" s="169" t="s">
        <v>35</v>
      </c>
      <c r="G125" s="187" t="s">
        <v>18</v>
      </c>
      <c r="H125" s="186" t="s">
        <v>19</v>
      </c>
      <c r="I125" s="172" t="s">
        <v>346</v>
      </c>
      <c r="J125" s="173" t="s">
        <v>55</v>
      </c>
    </row>
    <row r="126" spans="2:10" s="165" customFormat="1" ht="18.95" customHeight="1" x14ac:dyDescent="0.25">
      <c r="B126" s="238"/>
      <c r="C126" s="81"/>
      <c r="D126" s="52"/>
      <c r="E126" s="133"/>
      <c r="F126" s="122"/>
      <c r="G126" s="174">
        <f>ROUND(E126,2)*ROUND(F126,4)</f>
        <v>0</v>
      </c>
      <c r="H126" s="60"/>
      <c r="I126" s="52"/>
      <c r="J126" s="85"/>
    </row>
    <row r="127" spans="2:10" s="165" customFormat="1" ht="18.95" customHeight="1" x14ac:dyDescent="0.25">
      <c r="B127" s="238"/>
      <c r="C127" s="83"/>
      <c r="D127" s="52"/>
      <c r="E127" s="134"/>
      <c r="F127" s="128"/>
      <c r="G127" s="122">
        <f>ROUND(E127,2)*ROUND(F127,4)</f>
        <v>0</v>
      </c>
      <c r="H127" s="67"/>
      <c r="I127" s="52"/>
      <c r="J127" s="87"/>
    </row>
    <row r="128" spans="2:10" s="165" customFormat="1" ht="18.95" customHeight="1" thickBot="1" x14ac:dyDescent="0.3">
      <c r="B128" s="239"/>
      <c r="C128" s="84"/>
      <c r="D128" s="52"/>
      <c r="E128" s="135"/>
      <c r="F128" s="124"/>
      <c r="G128" s="122">
        <f>ROUND(E128,2)*ROUND(F128,4)</f>
        <v>0</v>
      </c>
      <c r="H128" s="63"/>
      <c r="I128" s="52"/>
      <c r="J128" s="86"/>
    </row>
    <row r="129" spans="2:12" ht="18.95" customHeight="1" thickTop="1" thickBot="1" x14ac:dyDescent="0.3">
      <c r="B129" s="11"/>
      <c r="C129" s="155"/>
      <c r="D129" s="2"/>
      <c r="E129" s="2"/>
      <c r="F129" s="19" t="s">
        <v>12</v>
      </c>
      <c r="G129" s="218">
        <f>SUM(G109:G128)</f>
        <v>0</v>
      </c>
      <c r="H129" s="2"/>
    </row>
    <row r="130" spans="2:12" ht="18.95" customHeight="1" thickTop="1" x14ac:dyDescent="0.3">
      <c r="B130" s="6" t="s">
        <v>29</v>
      </c>
      <c r="C130" s="160"/>
      <c r="D130" s="5"/>
      <c r="E130" s="5"/>
      <c r="F130" s="29"/>
      <c r="G130" s="191"/>
      <c r="H130" s="1"/>
    </row>
    <row r="131" spans="2:12" ht="18.95" customHeight="1" x14ac:dyDescent="0.25">
      <c r="B131" s="34" t="s">
        <v>45</v>
      </c>
      <c r="C131" s="161"/>
      <c r="D131" s="35"/>
      <c r="E131" s="35"/>
      <c r="F131" s="36"/>
      <c r="G131" s="165"/>
      <c r="H131" s="34"/>
    </row>
    <row r="132" spans="2:12" ht="18.95" customHeight="1" x14ac:dyDescent="0.25">
      <c r="B132" s="34" t="s">
        <v>47</v>
      </c>
      <c r="C132" s="161"/>
      <c r="D132" s="35"/>
      <c r="E132" s="35"/>
      <c r="F132" s="36"/>
      <c r="G132" s="192"/>
      <c r="H132" s="34"/>
    </row>
    <row r="133" spans="2:12" s="165" customFormat="1" ht="30" x14ac:dyDescent="0.25">
      <c r="B133" s="234" t="s">
        <v>324</v>
      </c>
      <c r="C133" s="175" t="s">
        <v>366</v>
      </c>
      <c r="D133" s="168" t="s">
        <v>305</v>
      </c>
      <c r="E133" s="168" t="s">
        <v>20</v>
      </c>
      <c r="F133" s="168" t="s">
        <v>367</v>
      </c>
      <c r="G133" s="169" t="s">
        <v>18</v>
      </c>
      <c r="H133" s="176" t="s">
        <v>368</v>
      </c>
      <c r="I133" s="177" t="s">
        <v>346</v>
      </c>
      <c r="J133" s="168" t="s">
        <v>52</v>
      </c>
      <c r="K133" s="168" t="s">
        <v>53</v>
      </c>
      <c r="L133" s="178" t="s">
        <v>54</v>
      </c>
    </row>
    <row r="134" spans="2:12" s="165" customFormat="1" ht="18.95" customHeight="1" x14ac:dyDescent="0.25">
      <c r="B134" s="235"/>
      <c r="C134" s="81"/>
      <c r="D134" s="52"/>
      <c r="E134" s="129"/>
      <c r="F134" s="113"/>
      <c r="G134" s="174">
        <f>ROUND(E134,2)*ROUND(F134,4)</f>
        <v>0</v>
      </c>
      <c r="H134" s="52"/>
      <c r="I134" s="52"/>
      <c r="J134" s="53"/>
      <c r="K134" s="68"/>
      <c r="L134" s="77"/>
    </row>
    <row r="135" spans="2:12" s="165" customFormat="1" ht="18.95" customHeight="1" x14ac:dyDescent="0.25">
      <c r="B135" s="235"/>
      <c r="C135" s="82"/>
      <c r="D135" s="52"/>
      <c r="E135" s="130"/>
      <c r="F135" s="114"/>
      <c r="G135" s="174">
        <f>ROUND(E135,2)*ROUND(F135,4)</f>
        <v>0</v>
      </c>
      <c r="H135" s="55"/>
      <c r="I135" s="52"/>
      <c r="J135" s="56"/>
      <c r="K135" s="69"/>
      <c r="L135" s="97"/>
    </row>
    <row r="136" spans="2:12" s="165" customFormat="1" ht="18.95" customHeight="1" x14ac:dyDescent="0.25">
      <c r="B136" s="235"/>
      <c r="C136" s="83"/>
      <c r="D136" s="52"/>
      <c r="E136" s="131"/>
      <c r="F136" s="115"/>
      <c r="G136" s="174">
        <f>ROUND(E136,2)*ROUND(F136,4)</f>
        <v>0</v>
      </c>
      <c r="H136" s="61"/>
      <c r="I136" s="52"/>
      <c r="J136" s="59"/>
      <c r="K136" s="70"/>
      <c r="L136" s="78"/>
    </row>
    <row r="137" spans="2:12" s="165" customFormat="1" ht="18.95" customHeight="1" x14ac:dyDescent="0.25">
      <c r="B137" s="236"/>
      <c r="C137" s="84"/>
      <c r="D137" s="52"/>
      <c r="E137" s="132"/>
      <c r="F137" s="121"/>
      <c r="G137" s="174">
        <f>ROUND(E137,2)*ROUND(F137,4)</f>
        <v>0</v>
      </c>
      <c r="H137" s="58"/>
      <c r="I137" s="52"/>
      <c r="J137" s="65"/>
      <c r="K137" s="71"/>
      <c r="L137" s="80"/>
    </row>
    <row r="138" spans="2:12" s="165" customFormat="1" ht="30" x14ac:dyDescent="0.25">
      <c r="B138" s="234" t="s">
        <v>384</v>
      </c>
      <c r="C138" s="166" t="s">
        <v>369</v>
      </c>
      <c r="D138" s="167" t="s">
        <v>305</v>
      </c>
      <c r="E138" s="168" t="s">
        <v>20</v>
      </c>
      <c r="F138" s="169" t="s">
        <v>35</v>
      </c>
      <c r="G138" s="170" t="s">
        <v>18</v>
      </c>
      <c r="H138" s="171" t="s">
        <v>370</v>
      </c>
      <c r="I138" s="172" t="s">
        <v>346</v>
      </c>
      <c r="J138" s="173" t="s">
        <v>55</v>
      </c>
    </row>
    <row r="139" spans="2:12" s="165" customFormat="1" ht="18.95" customHeight="1" x14ac:dyDescent="0.25">
      <c r="B139" s="235"/>
      <c r="C139" s="81"/>
      <c r="D139" s="52"/>
      <c r="E139" s="129"/>
      <c r="F139" s="113"/>
      <c r="G139" s="174">
        <f>ROUND(E139,2)*ROUND(F139,4)</f>
        <v>0</v>
      </c>
      <c r="H139" s="52"/>
      <c r="I139" s="52"/>
      <c r="J139" s="77"/>
    </row>
    <row r="140" spans="2:12" s="165" customFormat="1" ht="18.95" customHeight="1" x14ac:dyDescent="0.25">
      <c r="B140" s="235"/>
      <c r="C140" s="82"/>
      <c r="D140" s="52"/>
      <c r="E140" s="130"/>
      <c r="F140" s="114"/>
      <c r="G140" s="174">
        <f>ROUND(E140,2)*ROUND(F140,4)</f>
        <v>0</v>
      </c>
      <c r="H140" s="55"/>
      <c r="I140" s="52"/>
      <c r="J140" s="97"/>
    </row>
    <row r="141" spans="2:12" s="165" customFormat="1" ht="18.95" customHeight="1" x14ac:dyDescent="0.25">
      <c r="B141" s="235"/>
      <c r="C141" s="83"/>
      <c r="D141" s="52"/>
      <c r="E141" s="131"/>
      <c r="F141" s="115"/>
      <c r="G141" s="174">
        <f>ROUND(E141,2)*ROUND(F141,4)</f>
        <v>0</v>
      </c>
      <c r="H141" s="61"/>
      <c r="I141" s="52"/>
      <c r="J141" s="78"/>
    </row>
    <row r="142" spans="2:12" s="165" customFormat="1" ht="18.95" customHeight="1" x14ac:dyDescent="0.25">
      <c r="B142" s="236"/>
      <c r="C142" s="84"/>
      <c r="D142" s="52"/>
      <c r="E142" s="132"/>
      <c r="F142" s="121"/>
      <c r="G142" s="174">
        <f>ROUND(E142,2)*ROUND(F142,4)</f>
        <v>0</v>
      </c>
      <c r="H142" s="58"/>
      <c r="I142" s="52"/>
      <c r="J142" s="80"/>
    </row>
    <row r="143" spans="2:12" s="165" customFormat="1" ht="30" x14ac:dyDescent="0.25">
      <c r="B143" s="234" t="s">
        <v>5</v>
      </c>
      <c r="C143" s="175" t="s">
        <v>371</v>
      </c>
      <c r="D143" s="168" t="s">
        <v>305</v>
      </c>
      <c r="E143" s="168" t="s">
        <v>20</v>
      </c>
      <c r="F143" s="169" t="s">
        <v>0</v>
      </c>
      <c r="G143" s="169" t="s">
        <v>18</v>
      </c>
      <c r="H143" s="176" t="s">
        <v>372</v>
      </c>
      <c r="I143" s="177" t="s">
        <v>346</v>
      </c>
      <c r="J143" s="178" t="s">
        <v>55</v>
      </c>
    </row>
    <row r="144" spans="2:12" s="179" customFormat="1" ht="18.95" customHeight="1" x14ac:dyDescent="0.25">
      <c r="B144" s="235"/>
      <c r="C144" s="81"/>
      <c r="D144" s="52"/>
      <c r="E144" s="129"/>
      <c r="F144" s="113"/>
      <c r="G144" s="174">
        <f>ROUND(E144,2)*ROUND(F144,4)</f>
        <v>0</v>
      </c>
      <c r="H144" s="52"/>
      <c r="I144" s="52"/>
      <c r="J144" s="77"/>
    </row>
    <row r="145" spans="2:10" s="179" customFormat="1" ht="18.95" customHeight="1" x14ac:dyDescent="0.25">
      <c r="B145" s="235"/>
      <c r="C145" s="82"/>
      <c r="D145" s="55"/>
      <c r="E145" s="130"/>
      <c r="F145" s="114"/>
      <c r="G145" s="174">
        <f>ROUND(E145,2)*ROUND(F145,4)</f>
        <v>0</v>
      </c>
      <c r="H145" s="55"/>
      <c r="I145" s="52"/>
      <c r="J145" s="97"/>
    </row>
    <row r="146" spans="2:10" s="165" customFormat="1" ht="18.95" customHeight="1" x14ac:dyDescent="0.25">
      <c r="B146" s="235"/>
      <c r="C146" s="83"/>
      <c r="D146" s="61"/>
      <c r="E146" s="131"/>
      <c r="F146" s="115"/>
      <c r="G146" s="174">
        <f>ROUND(E146,2)*ROUND(F146,4)</f>
        <v>0</v>
      </c>
      <c r="H146" s="61"/>
      <c r="I146" s="52"/>
      <c r="J146" s="78"/>
    </row>
    <row r="147" spans="2:10" s="165" customFormat="1" ht="18.95" customHeight="1" x14ac:dyDescent="0.25">
      <c r="B147" s="236"/>
      <c r="C147" s="84"/>
      <c r="D147" s="58"/>
      <c r="E147" s="132"/>
      <c r="F147" s="121"/>
      <c r="G147" s="174">
        <f>ROUND(E147,2)*ROUND(F147,4)</f>
        <v>0</v>
      </c>
      <c r="H147" s="58"/>
      <c r="I147" s="52"/>
      <c r="J147" s="80"/>
    </row>
    <row r="148" spans="2:10" s="165" customFormat="1" ht="30" x14ac:dyDescent="0.25">
      <c r="B148" s="234" t="s">
        <v>2</v>
      </c>
      <c r="C148" s="175" t="s">
        <v>373</v>
      </c>
      <c r="D148" s="168" t="s">
        <v>305</v>
      </c>
      <c r="E148" s="168" t="s">
        <v>20</v>
      </c>
      <c r="F148" s="169" t="s">
        <v>0</v>
      </c>
      <c r="G148" s="169" t="s">
        <v>18</v>
      </c>
      <c r="H148" s="176" t="s">
        <v>372</v>
      </c>
      <c r="I148" s="177" t="s">
        <v>346</v>
      </c>
      <c r="J148" s="178" t="s">
        <v>55</v>
      </c>
    </row>
    <row r="149" spans="2:10" s="165" customFormat="1" ht="18.95" customHeight="1" x14ac:dyDescent="0.25">
      <c r="B149" s="235"/>
      <c r="C149" s="81"/>
      <c r="D149" s="52"/>
      <c r="E149" s="129"/>
      <c r="F149" s="113"/>
      <c r="G149" s="174">
        <f>ROUND(E149,2)*ROUND(F149,4)</f>
        <v>0</v>
      </c>
      <c r="H149" s="52"/>
      <c r="I149" s="52"/>
      <c r="J149" s="77"/>
    </row>
    <row r="150" spans="2:10" s="165" customFormat="1" ht="18.95" customHeight="1" x14ac:dyDescent="0.25">
      <c r="B150" s="235"/>
      <c r="C150" s="82"/>
      <c r="D150" s="52"/>
      <c r="E150" s="130"/>
      <c r="F150" s="114"/>
      <c r="G150" s="174">
        <f>ROUND(E150,2)*ROUND(F150,4)</f>
        <v>0</v>
      </c>
      <c r="H150" s="55"/>
      <c r="I150" s="52"/>
      <c r="J150" s="97"/>
    </row>
    <row r="151" spans="2:10" s="165" customFormat="1" ht="18.95" customHeight="1" x14ac:dyDescent="0.25">
      <c r="B151" s="235"/>
      <c r="C151" s="83"/>
      <c r="D151" s="52"/>
      <c r="E151" s="131"/>
      <c r="F151" s="115"/>
      <c r="G151" s="174">
        <f>ROUND(E151,2)*ROUND(F151,4)</f>
        <v>0</v>
      </c>
      <c r="H151" s="61"/>
      <c r="I151" s="52"/>
      <c r="J151" s="78"/>
    </row>
    <row r="152" spans="2:10" s="165" customFormat="1" ht="18.95" customHeight="1" x14ac:dyDescent="0.25">
      <c r="B152" s="236"/>
      <c r="C152" s="84"/>
      <c r="D152" s="52"/>
      <c r="E152" s="132"/>
      <c r="F152" s="121"/>
      <c r="G152" s="174">
        <f>ROUND(E152,2)*ROUND(F152,4)</f>
        <v>0</v>
      </c>
      <c r="H152" s="58"/>
      <c r="I152" s="52"/>
      <c r="J152" s="80"/>
    </row>
    <row r="153" spans="2:10" s="165" customFormat="1" ht="30" x14ac:dyDescent="0.25">
      <c r="B153" s="234" t="s">
        <v>336</v>
      </c>
      <c r="C153" s="166" t="s">
        <v>374</v>
      </c>
      <c r="D153" s="167" t="s">
        <v>305</v>
      </c>
      <c r="E153" s="168" t="s">
        <v>20</v>
      </c>
      <c r="F153" s="169" t="s">
        <v>35</v>
      </c>
      <c r="G153" s="170" t="s">
        <v>18</v>
      </c>
      <c r="H153" s="171" t="s">
        <v>368</v>
      </c>
      <c r="I153" s="172" t="s">
        <v>346</v>
      </c>
      <c r="J153" s="173" t="s">
        <v>55</v>
      </c>
    </row>
    <row r="154" spans="2:10" s="165" customFormat="1" ht="18.95" customHeight="1" x14ac:dyDescent="0.25">
      <c r="B154" s="235"/>
      <c r="C154" s="81"/>
      <c r="D154" s="52"/>
      <c r="E154" s="129"/>
      <c r="F154" s="113"/>
      <c r="G154" s="174">
        <f>ROUND(E154,2)*ROUND(F154,4)</f>
        <v>0</v>
      </c>
      <c r="H154" s="52"/>
      <c r="I154" s="52"/>
      <c r="J154" s="77"/>
    </row>
    <row r="155" spans="2:10" s="165" customFormat="1" ht="18.95" customHeight="1" x14ac:dyDescent="0.25">
      <c r="B155" s="235"/>
      <c r="C155" s="82"/>
      <c r="D155" s="52"/>
      <c r="E155" s="130"/>
      <c r="F155" s="114"/>
      <c r="G155" s="174">
        <f>ROUND(E155,2)*ROUND(F155,4)</f>
        <v>0</v>
      </c>
      <c r="H155" s="55"/>
      <c r="I155" s="52"/>
      <c r="J155" s="97"/>
    </row>
    <row r="156" spans="2:10" s="165" customFormat="1" ht="18.95" customHeight="1" x14ac:dyDescent="0.25">
      <c r="B156" s="235"/>
      <c r="C156" s="83"/>
      <c r="D156" s="52"/>
      <c r="E156" s="131"/>
      <c r="F156" s="115"/>
      <c r="G156" s="174">
        <f>ROUND(E156,2)*ROUND(F156,4)</f>
        <v>0</v>
      </c>
      <c r="H156" s="61"/>
      <c r="I156" s="52"/>
      <c r="J156" s="78"/>
    </row>
    <row r="157" spans="2:10" s="165" customFormat="1" ht="18.95" customHeight="1" thickBot="1" x14ac:dyDescent="0.3">
      <c r="B157" s="236"/>
      <c r="C157" s="84"/>
      <c r="D157" s="52"/>
      <c r="E157" s="132"/>
      <c r="F157" s="120"/>
      <c r="G157" s="174">
        <f>ROUND(E157,2)*ROUND(F157,4)</f>
        <v>0</v>
      </c>
      <c r="H157" s="58"/>
      <c r="I157" s="52"/>
      <c r="J157" s="80"/>
    </row>
    <row r="158" spans="2:10" ht="18.95" customHeight="1" thickTop="1" thickBot="1" x14ac:dyDescent="0.3">
      <c r="B158" s="11"/>
      <c r="C158" s="155"/>
      <c r="D158" s="2"/>
      <c r="E158" s="2"/>
      <c r="F158" s="19" t="s">
        <v>12</v>
      </c>
      <c r="G158" s="218">
        <f>SUM(G134:G157)</f>
        <v>0</v>
      </c>
      <c r="H158" s="20"/>
    </row>
    <row r="159" spans="2:10" ht="18.95" customHeight="1" thickTop="1" x14ac:dyDescent="0.25">
      <c r="B159" s="1"/>
      <c r="C159" s="159"/>
      <c r="D159" s="1"/>
      <c r="E159" s="1"/>
      <c r="F159" s="1"/>
      <c r="G159" s="1"/>
      <c r="H159" s="1"/>
    </row>
    <row r="160" spans="2:10" ht="18.95" customHeight="1" x14ac:dyDescent="0.25">
      <c r="B160" s="42" t="s">
        <v>14</v>
      </c>
      <c r="C160" s="157"/>
      <c r="D160" s="43"/>
      <c r="E160" s="43"/>
      <c r="F160" s="43"/>
      <c r="G160" s="45"/>
      <c r="H160" s="106">
        <f>G107+G129+G158</f>
        <v>0</v>
      </c>
    </row>
    <row r="162" spans="2:10" ht="18.95" customHeight="1" x14ac:dyDescent="0.25">
      <c r="B162" s="9" t="s">
        <v>3</v>
      </c>
    </row>
    <row r="163" spans="2:10" ht="18.95" customHeight="1" x14ac:dyDescent="0.25">
      <c r="B163" s="37" t="s">
        <v>28</v>
      </c>
    </row>
    <row r="164" spans="2:10" ht="18.95" customHeight="1" x14ac:dyDescent="0.25">
      <c r="B164" s="37" t="s">
        <v>44</v>
      </c>
    </row>
    <row r="165" spans="2:10" s="165" customFormat="1" ht="15.75" thickBot="1" x14ac:dyDescent="0.3">
      <c r="B165" s="234" t="s">
        <v>26</v>
      </c>
      <c r="C165" s="180" t="s">
        <v>22</v>
      </c>
      <c r="D165" s="221" t="s">
        <v>25</v>
      </c>
      <c r="E165" s="187" t="s">
        <v>10</v>
      </c>
      <c r="F165" s="181" t="s">
        <v>346</v>
      </c>
      <c r="G165" s="198"/>
      <c r="J165" s="182"/>
    </row>
    <row r="166" spans="2:10" s="165" customFormat="1" ht="18.95" customHeight="1" thickTop="1" thickBot="1" x14ac:dyDescent="0.3">
      <c r="B166" s="235"/>
      <c r="C166" s="219" t="str">
        <f ca="1">IF(AND(F166&lt;&gt;"",NOT(ISNA(MATCH(F166,I:I,0)))),SUMIFS(G44:G158,I44:I158,"="&amp;F166),"Check Subcontract Name in cell "&amp;ADDRESS(ROW(OFFSET(C167,0,3)),COLUMN(OFFSET(C167,0,3))))</f>
        <v>Check Subcontract Name in cell $F$167</v>
      </c>
      <c r="D166" s="223"/>
      <c r="E166" s="220" t="str">
        <f ca="1">IF(ISERR(SUM(C166*D166)),"CHECK LINE",SUM(C166*D166))</f>
        <v>CHECK LINE</v>
      </c>
      <c r="F166" s="52"/>
      <c r="G166" s="110"/>
      <c r="J166" s="182"/>
    </row>
    <row r="167" spans="2:10" s="165" customFormat="1" ht="18.95" customHeight="1" thickTop="1" x14ac:dyDescent="0.25">
      <c r="B167" s="235"/>
      <c r="C167" s="195" t="str">
        <f ca="1">IF(AND(F167&lt;&gt;"",NOT(ISNA(MATCH(F167,I:I,0)))),SUMIFS(G45:G159,I45:I159,"="&amp;F167),"Check Subcontract Name in cell "&amp;ADDRESS(ROW(OFFSET(C168,0,3)),COLUMN(OFFSET(C168,0,3))))</f>
        <v>Check Subcontract Name in cell $F$168</v>
      </c>
      <c r="D167" s="222"/>
      <c r="E167" s="199" t="str">
        <f ca="1">IF(ISERR(SUM(C167*D167)),"CHECK LINE",SUM(C167*D167))</f>
        <v>CHECK LINE</v>
      </c>
      <c r="F167" s="52"/>
      <c r="G167" s="110"/>
      <c r="J167" s="182"/>
    </row>
    <row r="168" spans="2:10" s="165" customFormat="1" ht="18.95" customHeight="1" thickBot="1" x14ac:dyDescent="0.3">
      <c r="B168" s="236"/>
      <c r="C168" s="195" t="str">
        <f ca="1">IF(AND(F168&lt;&gt;"",NOT(ISNA(MATCH(F168,I:I,0)))),SUMIFS(G46:G160,I46:I160,"="&amp;F168),"Check Subcontract Name in cell "&amp;ADDRESS(ROW(OFFSET(C169,0,3)),COLUMN(OFFSET(C169,0,3))))</f>
        <v>Check Subcontract Name in cell $F$169</v>
      </c>
      <c r="D168" s="183"/>
      <c r="E168" s="196" t="str">
        <f ca="1">IF(ISERR(SUM(C168*D168)),"CHECK LINE",SUM(C168*D168))</f>
        <v>CHECK LINE</v>
      </c>
      <c r="F168" s="52"/>
      <c r="G168" s="110"/>
      <c r="J168" s="182"/>
    </row>
    <row r="169" spans="2:10" ht="18.95" customHeight="1" thickTop="1" thickBot="1" x14ac:dyDescent="0.3">
      <c r="B169" s="112"/>
      <c r="C169" s="162"/>
      <c r="D169" s="19" t="s">
        <v>12</v>
      </c>
      <c r="E169" s="193" t="str">
        <f ca="1">IF(SUMPRODUCT(ISTEXT(E166:E168)*1)&gt;0,"CHECK OVERHEAD LINES",SUM(E166:E168))</f>
        <v>CHECK OVERHEAD LINES</v>
      </c>
      <c r="F169" s="110"/>
      <c r="G169" s="111"/>
    </row>
    <row r="170" spans="2:10" ht="18.95" customHeight="1" thickTop="1" x14ac:dyDescent="0.25">
      <c r="B170" s="112"/>
      <c r="C170" s="162"/>
      <c r="D170" s="108"/>
      <c r="E170" s="109"/>
      <c r="F170" s="110"/>
      <c r="G170" s="111"/>
    </row>
    <row r="171" spans="2:10" ht="18.95" customHeight="1" x14ac:dyDescent="0.25">
      <c r="C171" s="160"/>
      <c r="D171" s="2"/>
      <c r="E171" s="28"/>
      <c r="F171" s="3"/>
      <c r="G171" s="3"/>
    </row>
    <row r="172" spans="2:10" ht="18.95" customHeight="1" x14ac:dyDescent="0.3">
      <c r="B172" s="42" t="s">
        <v>16</v>
      </c>
      <c r="C172" s="163"/>
      <c r="D172" s="46"/>
      <c r="E172" s="47"/>
      <c r="F172" s="48"/>
      <c r="G172" s="49"/>
      <c r="H172" s="194" t="str">
        <f ca="1">E169</f>
        <v>CHECK OVERHEAD LINES</v>
      </c>
    </row>
    <row r="174" spans="2:10" ht="18.95" customHeight="1" x14ac:dyDescent="0.3">
      <c r="B174" s="40" t="s">
        <v>24</v>
      </c>
      <c r="C174" s="164"/>
      <c r="D174" s="30"/>
      <c r="E174" s="30"/>
      <c r="F174" s="30"/>
      <c r="G174" s="39"/>
      <c r="H174" s="107">
        <f ca="1">IF(ISTEXT(H172),H54+H160,H54+H160+H172)</f>
        <v>0</v>
      </c>
    </row>
    <row r="175" spans="2:10" s="203" customFormat="1" ht="18.95" customHeight="1" x14ac:dyDescent="0.25">
      <c r="B175" s="200"/>
      <c r="C175" s="201"/>
      <c r="D175" s="202"/>
      <c r="E175" s="202"/>
      <c r="F175" s="202"/>
      <c r="G175" s="202"/>
      <c r="H175" s="202"/>
      <c r="J175" s="204"/>
    </row>
    <row r="176" spans="2:10" s="203" customFormat="1" ht="18.95" customHeight="1" thickBot="1" x14ac:dyDescent="0.3">
      <c r="B176" s="200"/>
      <c r="C176" s="201"/>
      <c r="D176" s="202"/>
      <c r="E176" s="202"/>
      <c r="F176" s="202"/>
      <c r="G176" s="202"/>
      <c r="H176" s="202"/>
      <c r="J176" s="204"/>
    </row>
    <row r="177" spans="2:11" s="203" customFormat="1" ht="18.95" customHeight="1" x14ac:dyDescent="0.25">
      <c r="B177" s="205" t="s">
        <v>31</v>
      </c>
      <c r="C177" s="206"/>
      <c r="D177" s="207"/>
      <c r="E177" s="207"/>
      <c r="F177" s="207"/>
      <c r="G177" s="207"/>
      <c r="H177" s="208"/>
      <c r="J177" s="204"/>
    </row>
    <row r="178" spans="2:11" s="203" customFormat="1" ht="18.95" customHeight="1" x14ac:dyDescent="0.25">
      <c r="B178" s="209" t="s">
        <v>43</v>
      </c>
      <c r="C178" s="210"/>
      <c r="D178" s="211"/>
      <c r="E178" s="211"/>
      <c r="F178" s="211"/>
      <c r="G178" s="211"/>
      <c r="H178" s="212"/>
      <c r="J178" s="204"/>
    </row>
    <row r="179" spans="2:11" s="203" customFormat="1" ht="18.95" customHeight="1" x14ac:dyDescent="0.25">
      <c r="B179" s="209" t="s">
        <v>36</v>
      </c>
      <c r="C179" s="210"/>
      <c r="E179" s="211"/>
      <c r="F179" s="211"/>
      <c r="G179" s="211"/>
      <c r="H179" s="212"/>
      <c r="J179" s="204"/>
    </row>
    <row r="180" spans="2:11" s="203" customFormat="1" ht="18.95" customHeight="1" x14ac:dyDescent="0.25">
      <c r="B180" s="209" t="s">
        <v>37</v>
      </c>
      <c r="C180" s="210"/>
      <c r="D180" s="211"/>
      <c r="E180" s="211"/>
      <c r="F180" s="211"/>
      <c r="G180" s="211"/>
      <c r="H180" s="212"/>
      <c r="J180" s="204"/>
    </row>
    <row r="181" spans="2:11" s="203" customFormat="1" ht="18.95" customHeight="1" x14ac:dyDescent="0.25">
      <c r="B181" s="209" t="s">
        <v>38</v>
      </c>
      <c r="C181" s="210"/>
      <c r="D181" s="211"/>
      <c r="E181" s="211"/>
      <c r="F181" s="211"/>
      <c r="G181" s="211"/>
      <c r="H181" s="212"/>
      <c r="J181" s="204"/>
    </row>
    <row r="182" spans="2:11" s="203" customFormat="1" ht="18.95" customHeight="1" x14ac:dyDescent="0.25">
      <c r="B182" s="209" t="s">
        <v>39</v>
      </c>
      <c r="C182" s="210"/>
      <c r="D182" s="211"/>
      <c r="E182" s="211"/>
      <c r="F182" s="211"/>
      <c r="G182" s="211"/>
      <c r="H182" s="212"/>
      <c r="J182" s="204"/>
    </row>
    <row r="183" spans="2:11" s="203" customFormat="1" ht="18.95" customHeight="1" x14ac:dyDescent="0.25">
      <c r="B183" s="209"/>
      <c r="C183" s="210"/>
      <c r="D183" s="211"/>
      <c r="E183" s="211"/>
      <c r="F183" s="211"/>
      <c r="G183" s="211"/>
      <c r="H183" s="212"/>
      <c r="J183" s="204"/>
    </row>
    <row r="184" spans="2:11" s="203" customFormat="1" ht="18.95" customHeight="1" x14ac:dyDescent="0.25">
      <c r="B184" s="209" t="s">
        <v>396</v>
      </c>
      <c r="C184" s="210"/>
      <c r="D184" s="211"/>
      <c r="E184" s="211"/>
      <c r="F184" s="211"/>
      <c r="G184" s="211"/>
      <c r="H184" s="212"/>
      <c r="J184" s="204"/>
    </row>
    <row r="185" spans="2:11" s="203" customFormat="1" ht="18.75" customHeight="1" thickBot="1" x14ac:dyDescent="0.3">
      <c r="B185" s="213"/>
      <c r="C185" s="214"/>
      <c r="D185" s="215"/>
      <c r="E185" s="215"/>
      <c r="F185" s="215"/>
      <c r="G185" s="215"/>
      <c r="H185" s="216"/>
      <c r="J185" s="204"/>
    </row>
    <row r="186" spans="2:11" s="203" customFormat="1" ht="18.95" customHeight="1" x14ac:dyDescent="0.25">
      <c r="C186" s="217"/>
      <c r="J186" s="204"/>
    </row>
    <row r="187" spans="2:11" s="203" customFormat="1" ht="18.95" customHeight="1" x14ac:dyDescent="0.25">
      <c r="C187" s="217"/>
      <c r="J187" s="204"/>
    </row>
    <row r="188" spans="2:11" s="203" customFormat="1" ht="18.95" customHeight="1" x14ac:dyDescent="0.25">
      <c r="J188" s="204"/>
    </row>
    <row r="189" spans="2:11" s="203" customFormat="1" ht="18.95" customHeight="1" x14ac:dyDescent="0.25">
      <c r="E189" s="224"/>
      <c r="K189" s="204"/>
    </row>
    <row r="190" spans="2:11" s="203" customFormat="1" ht="18.95" customHeight="1" x14ac:dyDescent="0.25">
      <c r="K190" s="204"/>
    </row>
    <row r="191" spans="2:11" s="203" customFormat="1" ht="18.95" customHeight="1" x14ac:dyDescent="0.25">
      <c r="K191" s="204"/>
    </row>
    <row r="192" spans="2:11" s="203" customFormat="1" ht="18.95" customHeight="1" x14ac:dyDescent="0.25">
      <c r="K192" s="204"/>
    </row>
    <row r="193" spans="11:11" s="203" customFormat="1" ht="18.95" customHeight="1" x14ac:dyDescent="0.25">
      <c r="K193" s="204"/>
    </row>
    <row r="194" spans="11:11" s="203" customFormat="1" ht="18.95" customHeight="1" x14ac:dyDescent="0.25">
      <c r="K194" s="204"/>
    </row>
    <row r="195" spans="11:11" s="203" customFormat="1" ht="18.95" customHeight="1" x14ac:dyDescent="0.25">
      <c r="K195" s="204"/>
    </row>
    <row r="196" spans="11:11" s="203" customFormat="1" ht="18.95" customHeight="1" x14ac:dyDescent="0.25">
      <c r="K196" s="204"/>
    </row>
    <row r="197" spans="11:11" s="203" customFormat="1" ht="18.95" customHeight="1" x14ac:dyDescent="0.25">
      <c r="K197" s="204"/>
    </row>
    <row r="198" spans="11:11" s="203" customFormat="1" ht="18.95" customHeight="1" x14ac:dyDescent="0.25">
      <c r="K198" s="204"/>
    </row>
    <row r="199" spans="11:11" s="203" customFormat="1" ht="18.95" customHeight="1" x14ac:dyDescent="0.25">
      <c r="K199" s="204"/>
    </row>
    <row r="200" spans="11:11" s="203" customFormat="1" ht="18.95" customHeight="1" x14ac:dyDescent="0.25">
      <c r="K200" s="204"/>
    </row>
    <row r="201" spans="11:11" s="203" customFormat="1" ht="18.95" customHeight="1" x14ac:dyDescent="0.25">
      <c r="K201" s="204"/>
    </row>
    <row r="202" spans="11:11" s="203" customFormat="1" ht="18.95" customHeight="1" x14ac:dyDescent="0.25">
      <c r="K202" s="204"/>
    </row>
    <row r="203" spans="11:11" s="203" customFormat="1" ht="18.95" customHeight="1" x14ac:dyDescent="0.25">
      <c r="K203" s="204"/>
    </row>
    <row r="204" spans="11:11" s="203" customFormat="1" ht="18.95" customHeight="1" x14ac:dyDescent="0.25">
      <c r="K204" s="204"/>
    </row>
    <row r="205" spans="11:11" s="203" customFormat="1" ht="18.95" customHeight="1" x14ac:dyDescent="0.25">
      <c r="K205" s="204"/>
    </row>
    <row r="206" spans="11:11" s="203" customFormat="1" ht="18.95" customHeight="1" x14ac:dyDescent="0.25">
      <c r="K206" s="204"/>
    </row>
    <row r="207" spans="11:11" s="203" customFormat="1" ht="18.95" customHeight="1" x14ac:dyDescent="0.25">
      <c r="K207" s="204"/>
    </row>
    <row r="208" spans="11:11" s="203" customFormat="1" ht="18.95" customHeight="1" x14ac:dyDescent="0.25">
      <c r="K208" s="204"/>
    </row>
    <row r="209" spans="3:11" s="203" customFormat="1" ht="18.95" customHeight="1" x14ac:dyDescent="0.25">
      <c r="K209" s="204"/>
    </row>
    <row r="210" spans="3:11" s="203" customFormat="1" ht="18.95" customHeight="1" x14ac:dyDescent="0.25">
      <c r="K210" s="204"/>
    </row>
    <row r="211" spans="3:11" s="203" customFormat="1" ht="18.95" customHeight="1" x14ac:dyDescent="0.25">
      <c r="K211" s="204"/>
    </row>
    <row r="212" spans="3:11" s="203" customFormat="1" ht="18.95" customHeight="1" x14ac:dyDescent="0.25">
      <c r="K212" s="204"/>
    </row>
    <row r="213" spans="3:11" s="203" customFormat="1" ht="18.95" customHeight="1" x14ac:dyDescent="0.25">
      <c r="K213" s="204"/>
    </row>
    <row r="214" spans="3:11" s="203" customFormat="1" ht="18.95" customHeight="1" x14ac:dyDescent="0.25">
      <c r="K214" s="204"/>
    </row>
    <row r="215" spans="3:11" s="203" customFormat="1" ht="18.95" customHeight="1" x14ac:dyDescent="0.25">
      <c r="K215" s="204"/>
    </row>
    <row r="216" spans="3:11" s="203" customFormat="1" ht="18.95" customHeight="1" x14ac:dyDescent="0.25">
      <c r="K216" s="204"/>
    </row>
    <row r="217" spans="3:11" s="203" customFormat="1" ht="18.95" customHeight="1" x14ac:dyDescent="0.25">
      <c r="K217" s="204"/>
    </row>
    <row r="218" spans="3:11" s="203" customFormat="1" ht="18.95" customHeight="1" x14ac:dyDescent="0.25">
      <c r="K218" s="204"/>
    </row>
    <row r="219" spans="3:11" s="203" customFormat="1" ht="18.95" customHeight="1" x14ac:dyDescent="0.25">
      <c r="K219" s="204"/>
    </row>
    <row r="220" spans="3:11" s="203" customFormat="1" ht="18.95" customHeight="1" x14ac:dyDescent="0.25">
      <c r="K220" s="204"/>
    </row>
    <row r="221" spans="3:11" s="203" customFormat="1" ht="18.95" customHeight="1" x14ac:dyDescent="0.25">
      <c r="C221" s="217"/>
      <c r="J221" s="204"/>
    </row>
    <row r="222" spans="3:11" s="203" customFormat="1" ht="18.95" customHeight="1" x14ac:dyDescent="0.25">
      <c r="C222" s="217"/>
      <c r="J222" s="204"/>
    </row>
  </sheetData>
  <sheetProtection formatRows="0" insertRows="0"/>
  <mergeCells count="25">
    <mergeCell ref="B165:B168"/>
    <mergeCell ref="B133:B137"/>
    <mergeCell ref="B138:B142"/>
    <mergeCell ref="B143:B147"/>
    <mergeCell ref="B113:B116"/>
    <mergeCell ref="B153:B157"/>
    <mergeCell ref="B148:B152"/>
    <mergeCell ref="B121:B124"/>
    <mergeCell ref="B117:B120"/>
    <mergeCell ref="B109:B112"/>
    <mergeCell ref="B97:B101"/>
    <mergeCell ref="B102:B106"/>
    <mergeCell ref="B125:B128"/>
    <mergeCell ref="B7:G8"/>
    <mergeCell ref="D15:E15"/>
    <mergeCell ref="B92:B96"/>
    <mergeCell ref="B43:B46"/>
    <mergeCell ref="B47:B51"/>
    <mergeCell ref="B57:B61"/>
    <mergeCell ref="B62:B66"/>
    <mergeCell ref="B67:B71"/>
    <mergeCell ref="B77:B81"/>
    <mergeCell ref="B72:B76"/>
    <mergeCell ref="B82:B86"/>
    <mergeCell ref="B87:B91"/>
  </mergeCells>
  <conditionalFormatting sqref="D166:D168">
    <cfRule type="containsBlanks" dxfId="268" priority="21">
      <formula>LEN(TRIM(D166))=0</formula>
    </cfRule>
  </conditionalFormatting>
  <conditionalFormatting sqref="I44:I46 I48:I51 I58:I61 I63:I66 I68:I71 I73:I76 I78:I81 I83:I86 I88:I91 I98:I101 I103:I106 I110:I112 I114:I116 I118:I120 I122:I124 I126:I128 I134:I137 I139:I142 I144:I147 I149:I152 I154:I157 I93:I96">
    <cfRule type="expression" dxfId="267" priority="11">
      <formula>AND(NOT(ISBLANK($C44)), ISBLANK($I44))</formula>
    </cfRule>
  </conditionalFormatting>
  <conditionalFormatting sqref="F166:F168">
    <cfRule type="expression" dxfId="266" priority="8">
      <formula>AND(NOT(ISBLANK($D166)), ISBLANK($F166))</formula>
    </cfRule>
  </conditionalFormatting>
  <conditionalFormatting sqref="D44:D46 D48:D51 D58:D61 D63:D66 D68:D71 D73:D76 D78:D81 D83:D86 D88:D91 D98:D101 D103:D106 D110:D112 D114:D116 D118:D120 D122:D124 D126:D128 D134:D137 D139:D142 D144:D147 D149:D152 D154:D157 D93:D96">
    <cfRule type="expression" dxfId="265" priority="7">
      <formula>AND(NOT(ISBLANK($C44)), ISBLANK($D44))</formula>
    </cfRule>
  </conditionalFormatting>
  <conditionalFormatting sqref="E44:E46 E48:E51 E58:E61 E63:E66 E68:E71 E73:E76 E78:E81 E83:E86 E88:E91 E98:E101 E103:E106 E110:E112 E114:E116 E118:E120 E122:E124 E126:E128 E134:E137 E139:E142 E144:E147 E149:E152 E154:E157 E93:E96">
    <cfRule type="expression" dxfId="264" priority="6">
      <formula>AND(NOT(ISBLANK($C44)), ISBLANK($E44))</formula>
    </cfRule>
  </conditionalFormatting>
  <conditionalFormatting sqref="F44:F46 F48:F51 F58:F61 F63:F66 F68:F71 F73:F76 F78:F81 F83:F86 F88:F91 F93:F96 F98:F101 F103:F106 F110:F112 F114:F116 F118:F120 F122:F124 F126:F128 F134:F137 F139:F142 F144:F147 F149:F152 F154:F157">
    <cfRule type="expression" dxfId="263" priority="2">
      <formula>AND(NOT(ISBLANK($C44)), ISBLANK($F44))</formula>
    </cfRule>
  </conditionalFormatting>
  <conditionalFormatting sqref="H44:H46 H48:H51 H58:H61 H63:H66 H68:H71 H73:H76 H78:H81 H83:H86 H88:H91 H93:H96 H98:H101 H103:H106 H110:H112 H114:H116 H118:H120 H122:H124 H126:H128 H134:H137 H139:H142 H144:H147 H149:H152 H154:H157">
    <cfRule type="expression" dxfId="262" priority="1">
      <formula>AND(NOT(ISBLANK($C44)), ISBLANK($H44))</formula>
    </cfRule>
  </conditionalFormatting>
  <dataValidations count="3">
    <dataValidation allowBlank="1" showInputMessage="1" showErrorMessage="1" promptTitle="Enter Overhead %" prompt="Enter Overhead percentage in this field_x000a_" sqref="D166:D168" xr:uid="{00000000-0002-0000-0000-000000000000}"/>
    <dataValidation allowBlank="1" showInputMessage="1" showErrorMessage="1" promptTitle="Add additional rows" prompt="To add additional Contracts, right-click the row number section on the right-hand side of the screen and select 'Insert'" sqref="C17:C18" xr:uid="{00000000-0002-0000-0000-000001000000}"/>
    <dataValidation type="list" allowBlank="1" showInputMessage="1" showErrorMessage="1" promptTitle="Select Contracting Party" prompt="Select Contracting Party as entered in 'Contract Summary' section at top of form" sqref="I44:I46 F166:F168 I154:I157 I149:I152 I144:I147 I139:I142 I134:I137 I126:I128 I122:I124 I118:I120 I114:I116 I110:I112 I103:I106 I98:I101 I93:I96 I88:I91 I83:I86 I78:I81 I73:I76 I68:I71 I63:I66 I58:I61 I48:I51" xr:uid="{00000000-0002-0000-0000-000002000000}">
      <formula1>$C$17:$C$18</formula1>
    </dataValidation>
  </dataValidations>
  <pageMargins left="0.7" right="0.7" top="0.75" bottom="0.75" header="0.3" footer="0.3"/>
  <pageSetup paperSize="9" scale="16" orientation="portrait" r:id="rId1"/>
  <drawing r:id="rId2"/>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3000000}">
          <x14:formula1>
            <xm:f>TERMS!$I$2</xm:f>
          </x14:formula1>
          <xm:sqref>D144:D147</xm:sqref>
        </x14:dataValidation>
        <x14:dataValidation type="list" allowBlank="1" showInputMessage="1" showErrorMessage="1" xr:uid="{00000000-0002-0000-0000-000004000000}">
          <x14:formula1>
            <xm:f>TERMS!$J$2:$J$3</xm:f>
          </x14:formula1>
          <xm:sqref>L134:L137</xm:sqref>
        </x14:dataValidation>
        <x14:dataValidation type="list" allowBlank="1" showInputMessage="1" showErrorMessage="1" xr:uid="{00000000-0002-0000-0000-000005000000}">
          <x14:formula1>
            <xm:f>TERMS!$K$2:$K$3</xm:f>
          </x14:formula1>
          <xm:sqref>C44:C46</xm:sqref>
        </x14:dataValidation>
        <x14:dataValidation type="list" allowBlank="1" showInputMessage="1" showErrorMessage="1" xr:uid="{00000000-0002-0000-0000-000006000000}">
          <x14:formula1>
            <xm:f>TERMS!$A$2:$A$251</xm:f>
          </x14:formula1>
          <xm:sqref>J110:J112 J114:J116 J118:J120 J122:J124 J126:J128 J134:K137 J139:J142 J144:J147 J149:J152 J154:J157 J58:K61 J63:K66 J68:K71 J73:K76 J78:K81 J83:K86 J103:K106 J98:K101 J88:K91 J93:K96</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 xr:uid="{00000000-0002-0000-0000-000007000000}">
          <x14:formula1>
            <xm:f>TERMS!$B$2:$B$3</xm:f>
          </x14:formula1>
          <xm:sqref>D44:D46 D48:D51 D59:D61</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 xr:uid="{00000000-0002-0000-0000-000008000000}">
          <x14:formula1>
            <xm:f>TERMS!$B$2:$B$3</xm:f>
          </x14:formula1>
          <xm:sqref>D58 D83:D86 D98:D101 D149:D152 D93:D96</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 xr:uid="{00000000-0002-0000-0000-000009000000}">
          <x14:formula1>
            <xm:f>TERMS!$C$2:$C$5</xm:f>
          </x14:formula1>
          <xm:sqref>D63:D66 D154:D157</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 xr:uid="{00000000-0002-0000-0000-00000A000000}">
          <x14:formula1>
            <xm:f>TERMS!$D$2</xm:f>
          </x14:formula1>
          <xm:sqref>D68:D71 D78:D81 D73:D76 D122:D124 D103:D105 D88:D91</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_x000a_" xr:uid="{00000000-0002-0000-0000-00000B000000}">
          <x14:formula1>
            <xm:f>TERMS!$D$2</xm:f>
          </x14:formula1>
          <xm:sqref>D106</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 xr:uid="{00000000-0002-0000-0000-00000C000000}">
          <x14:formula1>
            <xm:f>TERMS!$E$2:$E$3</xm:f>
          </x14:formula1>
          <xm:sqref>D110:D112 D114:D116 D118:D120</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 xr:uid="{00000000-0002-0000-0000-00000D000000}">
          <x14:formula1>
            <xm:f>TERMS!$F$2:$F$9</xm:f>
          </x14:formula1>
          <xm:sqref>D126:D128</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 xr:uid="{00000000-0002-0000-0000-00000E000000}">
          <x14:formula1>
            <xm:f>TERMS!$G$2:$G$3</xm:f>
          </x14:formula1>
          <xm:sqref>D134:D137</xm:sqref>
        </x14:dataValidation>
        <x14:dataValidation type="list" allowBlank="1" showInputMessage="1" showErrorMessage="1" promptTitle="Select Unit Type" prompt="Please select the most appropriate unit type from the available options. Please note, where the specific breakdown of costs is as yet unknown, please select a Unit Type of 'Unit' and a Quantity of 1_x000a_" xr:uid="{00000000-0002-0000-0000-00000F000000}">
          <x14:formula1>
            <xm:f>TERMS!$H$2:$H$3</xm:f>
          </x14:formula1>
          <xm:sqref>D139:D142</xm:sqref>
        </x14:dataValidation>
        <x14:dataValidation type="list" allowBlank="1" showInputMessage="1" promptTitle="'Other' Project Staff" prompt="If role fits in to 'Other' category, please enter as free text in this cell." xr:uid="{00000000-0002-0000-0000-000010000000}">
          <x14:formula1>
            <xm:f>TERMS!$L$2:$L$6</xm:f>
          </x14:formula1>
          <xm:sqref>C48:C51</xm:sqref>
        </x14:dataValidation>
        <x14:dataValidation type="list" allowBlank="1" showInputMessage="1" showErrorMessage="1" xr:uid="{00000000-0002-0000-0000-000011000000}">
          <x14:formula1>
            <xm:f>TERMS!$M$2:$M$3</xm:f>
          </x14:formula1>
          <xm:sqref>B17:B18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251"/>
  <sheetViews>
    <sheetView workbookViewId="0">
      <selection activeCell="M3" sqref="M3"/>
    </sheetView>
  </sheetViews>
  <sheetFormatPr defaultColWidth="8.85546875" defaultRowHeight="15" x14ac:dyDescent="0.25"/>
  <cols>
    <col min="1" max="1" width="42.7109375" bestFit="1" customWidth="1"/>
    <col min="2" max="2" width="42.7109375" customWidth="1"/>
  </cols>
  <sheetData>
    <row r="1" spans="1:13" ht="15" customHeight="1" x14ac:dyDescent="0.25">
      <c r="A1" t="s">
        <v>304</v>
      </c>
      <c r="B1" t="s">
        <v>311</v>
      </c>
      <c r="C1" t="s">
        <v>307</v>
      </c>
      <c r="D1" t="s">
        <v>313</v>
      </c>
      <c r="E1" t="s">
        <v>312</v>
      </c>
      <c r="F1" t="s">
        <v>322</v>
      </c>
      <c r="G1" t="s">
        <v>327</v>
      </c>
      <c r="H1" t="s">
        <v>328</v>
      </c>
      <c r="I1" t="s">
        <v>329</v>
      </c>
      <c r="J1" t="s">
        <v>330</v>
      </c>
      <c r="K1" t="s">
        <v>337</v>
      </c>
      <c r="L1" t="s">
        <v>338</v>
      </c>
      <c r="M1" t="s">
        <v>381</v>
      </c>
    </row>
    <row r="2" spans="1:13" x14ac:dyDescent="0.25">
      <c r="A2" t="s">
        <v>56</v>
      </c>
      <c r="B2" t="s">
        <v>306</v>
      </c>
      <c r="C2" t="s">
        <v>308</v>
      </c>
      <c r="D2" t="s">
        <v>321</v>
      </c>
      <c r="E2" t="s">
        <v>314</v>
      </c>
      <c r="F2" t="s">
        <v>306</v>
      </c>
      <c r="G2" t="s">
        <v>324</v>
      </c>
      <c r="H2" t="s">
        <v>308</v>
      </c>
      <c r="I2" t="s">
        <v>309</v>
      </c>
      <c r="J2" t="s">
        <v>331</v>
      </c>
      <c r="K2" t="s">
        <v>333</v>
      </c>
      <c r="L2" t="s">
        <v>334</v>
      </c>
      <c r="M2" t="s">
        <v>382</v>
      </c>
    </row>
    <row r="3" spans="1:13" x14ac:dyDescent="0.25">
      <c r="A3" t="s">
        <v>57</v>
      </c>
      <c r="B3" t="s">
        <v>323</v>
      </c>
      <c r="C3" t="s">
        <v>309</v>
      </c>
      <c r="E3" t="s">
        <v>323</v>
      </c>
      <c r="F3" t="s">
        <v>323</v>
      </c>
      <c r="G3" t="s">
        <v>323</v>
      </c>
      <c r="H3" t="s">
        <v>323</v>
      </c>
      <c r="I3" t="s">
        <v>323</v>
      </c>
      <c r="J3" t="s">
        <v>332</v>
      </c>
      <c r="K3" t="s">
        <v>335</v>
      </c>
      <c r="L3" t="s">
        <v>339</v>
      </c>
      <c r="M3" t="s">
        <v>383</v>
      </c>
    </row>
    <row r="4" spans="1:13" x14ac:dyDescent="0.25">
      <c r="A4" t="s">
        <v>58</v>
      </c>
      <c r="C4" t="s">
        <v>306</v>
      </c>
      <c r="F4" t="s">
        <v>324</v>
      </c>
      <c r="L4" t="s">
        <v>340</v>
      </c>
    </row>
    <row r="5" spans="1:13" x14ac:dyDescent="0.25">
      <c r="A5" t="s">
        <v>59</v>
      </c>
      <c r="C5" t="s">
        <v>323</v>
      </c>
      <c r="F5" t="s">
        <v>309</v>
      </c>
      <c r="L5" t="s">
        <v>341</v>
      </c>
    </row>
    <row r="6" spans="1:13" x14ac:dyDescent="0.25">
      <c r="A6" t="s">
        <v>60</v>
      </c>
      <c r="F6" t="s">
        <v>325</v>
      </c>
      <c r="L6" t="s">
        <v>336</v>
      </c>
    </row>
    <row r="7" spans="1:13" x14ac:dyDescent="0.25">
      <c r="A7" t="s">
        <v>61</v>
      </c>
      <c r="F7" t="s">
        <v>326</v>
      </c>
    </row>
    <row r="8" spans="1:13" x14ac:dyDescent="0.25">
      <c r="A8" t="s">
        <v>62</v>
      </c>
      <c r="F8" t="s">
        <v>314</v>
      </c>
    </row>
    <row r="9" spans="1:13" x14ac:dyDescent="0.25">
      <c r="A9" t="s">
        <v>63</v>
      </c>
      <c r="F9" t="s">
        <v>308</v>
      </c>
    </row>
    <row r="10" spans="1:13" x14ac:dyDescent="0.25">
      <c r="A10" t="s">
        <v>64</v>
      </c>
    </row>
    <row r="11" spans="1:13" x14ac:dyDescent="0.25">
      <c r="A11" t="s">
        <v>65</v>
      </c>
    </row>
    <row r="12" spans="1:13" x14ac:dyDescent="0.25">
      <c r="A12" t="s">
        <v>66</v>
      </c>
    </row>
    <row r="13" spans="1:13" x14ac:dyDescent="0.25">
      <c r="A13" t="s">
        <v>67</v>
      </c>
    </row>
    <row r="14" spans="1:13" x14ac:dyDescent="0.25">
      <c r="A14" t="s">
        <v>68</v>
      </c>
    </row>
    <row r="15" spans="1:13" x14ac:dyDescent="0.25">
      <c r="A15" t="s">
        <v>69</v>
      </c>
    </row>
    <row r="16" spans="1:13" x14ac:dyDescent="0.25">
      <c r="A16" t="s">
        <v>70</v>
      </c>
    </row>
    <row r="17" spans="1:1" x14ac:dyDescent="0.25">
      <c r="A17" t="s">
        <v>71</v>
      </c>
    </row>
    <row r="18" spans="1:1" x14ac:dyDescent="0.25">
      <c r="A18" t="s">
        <v>72</v>
      </c>
    </row>
    <row r="19" spans="1:1" x14ac:dyDescent="0.25">
      <c r="A19" t="s">
        <v>73</v>
      </c>
    </row>
    <row r="20" spans="1:1" x14ac:dyDescent="0.25">
      <c r="A20" t="s">
        <v>74</v>
      </c>
    </row>
    <row r="21" spans="1:1" x14ac:dyDescent="0.25">
      <c r="A21" t="s">
        <v>75</v>
      </c>
    </row>
    <row r="22" spans="1:1" x14ac:dyDescent="0.25">
      <c r="A22" t="s">
        <v>76</v>
      </c>
    </row>
    <row r="23" spans="1:1" x14ac:dyDescent="0.25">
      <c r="A23" t="s">
        <v>77</v>
      </c>
    </row>
    <row r="24" spans="1:1" x14ac:dyDescent="0.25">
      <c r="A24" t="s">
        <v>78</v>
      </c>
    </row>
    <row r="25" spans="1:1" x14ac:dyDescent="0.25">
      <c r="A25" t="s">
        <v>79</v>
      </c>
    </row>
    <row r="26" spans="1:1" x14ac:dyDescent="0.25">
      <c r="A26" t="s">
        <v>80</v>
      </c>
    </row>
    <row r="27" spans="1:1" x14ac:dyDescent="0.25">
      <c r="A27" t="s">
        <v>81</v>
      </c>
    </row>
    <row r="28" spans="1:1" x14ac:dyDescent="0.25">
      <c r="A28" t="s">
        <v>82</v>
      </c>
    </row>
    <row r="29" spans="1:1" x14ac:dyDescent="0.25">
      <c r="A29" t="s">
        <v>83</v>
      </c>
    </row>
    <row r="30" spans="1:1" x14ac:dyDescent="0.25">
      <c r="A30" t="s">
        <v>84</v>
      </c>
    </row>
    <row r="31" spans="1:1" x14ac:dyDescent="0.25">
      <c r="A31" t="s">
        <v>85</v>
      </c>
    </row>
    <row r="32" spans="1:1" x14ac:dyDescent="0.25">
      <c r="A32" t="s">
        <v>86</v>
      </c>
    </row>
    <row r="33" spans="1:1" x14ac:dyDescent="0.25">
      <c r="A33" t="s">
        <v>87</v>
      </c>
    </row>
    <row r="34" spans="1:1" x14ac:dyDescent="0.25">
      <c r="A34" t="s">
        <v>88</v>
      </c>
    </row>
    <row r="35" spans="1:1" x14ac:dyDescent="0.25">
      <c r="A35" t="s">
        <v>89</v>
      </c>
    </row>
    <row r="36" spans="1:1" x14ac:dyDescent="0.25">
      <c r="A36" t="s">
        <v>90</v>
      </c>
    </row>
    <row r="37" spans="1:1" x14ac:dyDescent="0.25">
      <c r="A37" t="s">
        <v>91</v>
      </c>
    </row>
    <row r="38" spans="1:1" x14ac:dyDescent="0.25">
      <c r="A38" t="s">
        <v>92</v>
      </c>
    </row>
    <row r="39" spans="1:1" x14ac:dyDescent="0.25">
      <c r="A39" t="s">
        <v>93</v>
      </c>
    </row>
    <row r="40" spans="1:1" x14ac:dyDescent="0.25">
      <c r="A40" t="s">
        <v>94</v>
      </c>
    </row>
    <row r="41" spans="1:1" x14ac:dyDescent="0.25">
      <c r="A41" t="s">
        <v>95</v>
      </c>
    </row>
    <row r="42" spans="1:1" x14ac:dyDescent="0.25">
      <c r="A42" t="s">
        <v>96</v>
      </c>
    </row>
    <row r="43" spans="1:1" x14ac:dyDescent="0.25">
      <c r="A43" t="s">
        <v>97</v>
      </c>
    </row>
    <row r="44" spans="1:1" x14ac:dyDescent="0.25">
      <c r="A44" t="s">
        <v>98</v>
      </c>
    </row>
    <row r="45" spans="1:1" x14ac:dyDescent="0.25">
      <c r="A45" t="s">
        <v>99</v>
      </c>
    </row>
    <row r="46" spans="1:1" x14ac:dyDescent="0.25">
      <c r="A46" t="s">
        <v>100</v>
      </c>
    </row>
    <row r="47" spans="1:1" x14ac:dyDescent="0.25">
      <c r="A47" t="s">
        <v>101</v>
      </c>
    </row>
    <row r="48" spans="1:1" x14ac:dyDescent="0.25">
      <c r="A48" t="s">
        <v>102</v>
      </c>
    </row>
    <row r="49" spans="1:1" x14ac:dyDescent="0.25">
      <c r="A49" t="s">
        <v>103</v>
      </c>
    </row>
    <row r="50" spans="1:1" x14ac:dyDescent="0.25">
      <c r="A50" t="s">
        <v>104</v>
      </c>
    </row>
    <row r="51" spans="1:1" x14ac:dyDescent="0.25">
      <c r="A51" t="s">
        <v>105</v>
      </c>
    </row>
    <row r="52" spans="1:1" x14ac:dyDescent="0.25">
      <c r="A52" t="s">
        <v>106</v>
      </c>
    </row>
    <row r="53" spans="1:1" x14ac:dyDescent="0.25">
      <c r="A53" t="s">
        <v>107</v>
      </c>
    </row>
    <row r="54" spans="1:1" x14ac:dyDescent="0.25">
      <c r="A54" t="s">
        <v>108</v>
      </c>
    </row>
    <row r="55" spans="1:1" x14ac:dyDescent="0.25">
      <c r="A55" t="s">
        <v>109</v>
      </c>
    </row>
    <row r="56" spans="1:1" x14ac:dyDescent="0.25">
      <c r="A56" t="s">
        <v>110</v>
      </c>
    </row>
    <row r="57" spans="1:1" x14ac:dyDescent="0.25">
      <c r="A57" t="s">
        <v>111</v>
      </c>
    </row>
    <row r="58" spans="1:1" x14ac:dyDescent="0.25">
      <c r="A58" t="s">
        <v>112</v>
      </c>
    </row>
    <row r="59" spans="1:1" x14ac:dyDescent="0.25">
      <c r="A59" t="s">
        <v>113</v>
      </c>
    </row>
    <row r="60" spans="1:1" x14ac:dyDescent="0.25">
      <c r="A60" t="s">
        <v>114</v>
      </c>
    </row>
    <row r="61" spans="1:1" x14ac:dyDescent="0.25">
      <c r="A61" t="s">
        <v>115</v>
      </c>
    </row>
    <row r="62" spans="1:1" x14ac:dyDescent="0.25">
      <c r="A62" t="s">
        <v>116</v>
      </c>
    </row>
    <row r="63" spans="1:1" x14ac:dyDescent="0.25">
      <c r="A63" t="s">
        <v>117</v>
      </c>
    </row>
    <row r="64" spans="1:1" x14ac:dyDescent="0.25">
      <c r="A64" t="s">
        <v>118</v>
      </c>
    </row>
    <row r="65" spans="1:1" x14ac:dyDescent="0.25">
      <c r="A65" t="s">
        <v>119</v>
      </c>
    </row>
    <row r="66" spans="1:1" x14ac:dyDescent="0.25">
      <c r="A66" t="s">
        <v>120</v>
      </c>
    </row>
    <row r="67" spans="1:1" x14ac:dyDescent="0.25">
      <c r="A67" t="s">
        <v>121</v>
      </c>
    </row>
    <row r="68" spans="1:1" x14ac:dyDescent="0.25">
      <c r="A68" t="s">
        <v>122</v>
      </c>
    </row>
    <row r="69" spans="1:1" x14ac:dyDescent="0.25">
      <c r="A69" t="s">
        <v>123</v>
      </c>
    </row>
    <row r="70" spans="1:1" x14ac:dyDescent="0.25">
      <c r="A70" t="s">
        <v>124</v>
      </c>
    </row>
    <row r="71" spans="1:1" x14ac:dyDescent="0.25">
      <c r="A71" t="s">
        <v>125</v>
      </c>
    </row>
    <row r="72" spans="1:1" x14ac:dyDescent="0.25">
      <c r="A72" t="s">
        <v>126</v>
      </c>
    </row>
    <row r="73" spans="1:1" x14ac:dyDescent="0.25">
      <c r="A73" t="s">
        <v>127</v>
      </c>
    </row>
    <row r="74" spans="1:1" x14ac:dyDescent="0.25">
      <c r="A74" t="s">
        <v>128</v>
      </c>
    </row>
    <row r="75" spans="1:1" x14ac:dyDescent="0.25">
      <c r="A75" t="s">
        <v>129</v>
      </c>
    </row>
    <row r="76" spans="1:1" x14ac:dyDescent="0.25">
      <c r="A76" t="s">
        <v>130</v>
      </c>
    </row>
    <row r="77" spans="1:1" x14ac:dyDescent="0.25">
      <c r="A77" t="s">
        <v>131</v>
      </c>
    </row>
    <row r="78" spans="1:1" x14ac:dyDescent="0.25">
      <c r="A78" t="s">
        <v>132</v>
      </c>
    </row>
    <row r="79" spans="1:1" x14ac:dyDescent="0.25">
      <c r="A79" t="s">
        <v>133</v>
      </c>
    </row>
    <row r="80" spans="1:1" x14ac:dyDescent="0.25">
      <c r="A80" t="s">
        <v>134</v>
      </c>
    </row>
    <row r="81" spans="1:1" x14ac:dyDescent="0.25">
      <c r="A81" t="s">
        <v>135</v>
      </c>
    </row>
    <row r="82" spans="1:1" x14ac:dyDescent="0.25">
      <c r="A82" t="s">
        <v>136</v>
      </c>
    </row>
    <row r="83" spans="1:1" x14ac:dyDescent="0.25">
      <c r="A83" t="s">
        <v>137</v>
      </c>
    </row>
    <row r="84" spans="1:1" x14ac:dyDescent="0.25">
      <c r="A84" t="s">
        <v>138</v>
      </c>
    </row>
    <row r="85" spans="1:1" x14ac:dyDescent="0.25">
      <c r="A85" t="s">
        <v>139</v>
      </c>
    </row>
    <row r="86" spans="1:1" x14ac:dyDescent="0.25">
      <c r="A86" t="s">
        <v>140</v>
      </c>
    </row>
    <row r="87" spans="1:1" x14ac:dyDescent="0.25">
      <c r="A87" t="s">
        <v>141</v>
      </c>
    </row>
    <row r="88" spans="1:1" x14ac:dyDescent="0.25">
      <c r="A88" t="s">
        <v>142</v>
      </c>
    </row>
    <row r="89" spans="1:1" x14ac:dyDescent="0.25">
      <c r="A89" t="s">
        <v>143</v>
      </c>
    </row>
    <row r="90" spans="1:1" x14ac:dyDescent="0.25">
      <c r="A90" t="s">
        <v>144</v>
      </c>
    </row>
    <row r="91" spans="1:1" x14ac:dyDescent="0.25">
      <c r="A91" t="s">
        <v>145</v>
      </c>
    </row>
    <row r="92" spans="1:1" x14ac:dyDescent="0.25">
      <c r="A92" t="s">
        <v>146</v>
      </c>
    </row>
    <row r="93" spans="1:1" x14ac:dyDescent="0.25">
      <c r="A93" t="s">
        <v>147</v>
      </c>
    </row>
    <row r="94" spans="1:1" x14ac:dyDescent="0.25">
      <c r="A94" t="s">
        <v>148</v>
      </c>
    </row>
    <row r="95" spans="1:1" x14ac:dyDescent="0.25">
      <c r="A95" t="s">
        <v>149</v>
      </c>
    </row>
    <row r="96" spans="1:1" x14ac:dyDescent="0.25">
      <c r="A96" t="s">
        <v>150</v>
      </c>
    </row>
    <row r="97" spans="1:1" x14ac:dyDescent="0.25">
      <c r="A97" t="s">
        <v>151</v>
      </c>
    </row>
    <row r="98" spans="1:1" x14ac:dyDescent="0.25">
      <c r="A98" t="s">
        <v>152</v>
      </c>
    </row>
    <row r="99" spans="1:1" x14ac:dyDescent="0.25">
      <c r="A99" t="s">
        <v>153</v>
      </c>
    </row>
    <row r="100" spans="1:1" x14ac:dyDescent="0.25">
      <c r="A100" t="s">
        <v>154</v>
      </c>
    </row>
    <row r="101" spans="1:1" x14ac:dyDescent="0.25">
      <c r="A101" t="s">
        <v>155</v>
      </c>
    </row>
    <row r="102" spans="1:1" x14ac:dyDescent="0.25">
      <c r="A102" t="s">
        <v>156</v>
      </c>
    </row>
    <row r="103" spans="1:1" x14ac:dyDescent="0.25">
      <c r="A103" t="s">
        <v>157</v>
      </c>
    </row>
    <row r="104" spans="1:1" x14ac:dyDescent="0.25">
      <c r="A104" t="s">
        <v>158</v>
      </c>
    </row>
    <row r="105" spans="1:1" x14ac:dyDescent="0.25">
      <c r="A105" t="s">
        <v>159</v>
      </c>
    </row>
    <row r="106" spans="1:1" x14ac:dyDescent="0.25">
      <c r="A106" t="s">
        <v>160</v>
      </c>
    </row>
    <row r="107" spans="1:1" x14ac:dyDescent="0.25">
      <c r="A107" t="s">
        <v>161</v>
      </c>
    </row>
    <row r="108" spans="1:1" x14ac:dyDescent="0.25">
      <c r="A108" t="s">
        <v>162</v>
      </c>
    </row>
    <row r="109" spans="1:1" x14ac:dyDescent="0.25">
      <c r="A109" t="s">
        <v>163</v>
      </c>
    </row>
    <row r="110" spans="1:1" x14ac:dyDescent="0.25">
      <c r="A110" t="s">
        <v>164</v>
      </c>
    </row>
    <row r="111" spans="1:1" x14ac:dyDescent="0.25">
      <c r="A111" t="s">
        <v>165</v>
      </c>
    </row>
    <row r="112" spans="1:1" x14ac:dyDescent="0.25">
      <c r="A112" t="s">
        <v>166</v>
      </c>
    </row>
    <row r="113" spans="1:1" x14ac:dyDescent="0.25">
      <c r="A113" t="s">
        <v>167</v>
      </c>
    </row>
    <row r="114" spans="1:1" x14ac:dyDescent="0.25">
      <c r="A114" t="s">
        <v>168</v>
      </c>
    </row>
    <row r="115" spans="1:1" x14ac:dyDescent="0.25">
      <c r="A115" t="s">
        <v>169</v>
      </c>
    </row>
    <row r="116" spans="1:1" x14ac:dyDescent="0.25">
      <c r="A116" t="s">
        <v>170</v>
      </c>
    </row>
    <row r="117" spans="1:1" x14ac:dyDescent="0.25">
      <c r="A117" t="s">
        <v>171</v>
      </c>
    </row>
    <row r="118" spans="1:1" x14ac:dyDescent="0.25">
      <c r="A118" t="s">
        <v>172</v>
      </c>
    </row>
    <row r="119" spans="1:1" x14ac:dyDescent="0.25">
      <c r="A119" t="s">
        <v>173</v>
      </c>
    </row>
    <row r="120" spans="1:1" x14ac:dyDescent="0.25">
      <c r="A120" t="s">
        <v>174</v>
      </c>
    </row>
    <row r="121" spans="1:1" x14ac:dyDescent="0.25">
      <c r="A121" t="s">
        <v>175</v>
      </c>
    </row>
    <row r="122" spans="1:1" x14ac:dyDescent="0.25">
      <c r="A122" t="s">
        <v>176</v>
      </c>
    </row>
    <row r="123" spans="1:1" x14ac:dyDescent="0.25">
      <c r="A123" t="s">
        <v>177</v>
      </c>
    </row>
    <row r="124" spans="1:1" x14ac:dyDescent="0.25">
      <c r="A124" t="s">
        <v>375</v>
      </c>
    </row>
    <row r="125" spans="1:1" x14ac:dyDescent="0.25">
      <c r="A125" t="s">
        <v>178</v>
      </c>
    </row>
    <row r="126" spans="1:1" x14ac:dyDescent="0.25">
      <c r="A126" t="s">
        <v>179</v>
      </c>
    </row>
    <row r="127" spans="1:1" x14ac:dyDescent="0.25">
      <c r="A127" t="s">
        <v>180</v>
      </c>
    </row>
    <row r="128" spans="1:1" x14ac:dyDescent="0.25">
      <c r="A128" t="s">
        <v>181</v>
      </c>
    </row>
    <row r="129" spans="1:1" x14ac:dyDescent="0.25">
      <c r="A129" t="s">
        <v>182</v>
      </c>
    </row>
    <row r="130" spans="1:1" x14ac:dyDescent="0.25">
      <c r="A130" t="s">
        <v>183</v>
      </c>
    </row>
    <row r="131" spans="1:1" x14ac:dyDescent="0.25">
      <c r="A131" t="s">
        <v>184</v>
      </c>
    </row>
    <row r="132" spans="1:1" x14ac:dyDescent="0.25">
      <c r="A132" t="s">
        <v>185</v>
      </c>
    </row>
    <row r="133" spans="1:1" x14ac:dyDescent="0.25">
      <c r="A133" t="s">
        <v>186</v>
      </c>
    </row>
    <row r="134" spans="1:1" x14ac:dyDescent="0.25">
      <c r="A134" t="s">
        <v>187</v>
      </c>
    </row>
    <row r="135" spans="1:1" x14ac:dyDescent="0.25">
      <c r="A135" t="s">
        <v>188</v>
      </c>
    </row>
    <row r="136" spans="1:1" x14ac:dyDescent="0.25">
      <c r="A136" t="s">
        <v>189</v>
      </c>
    </row>
    <row r="137" spans="1:1" x14ac:dyDescent="0.25">
      <c r="A137" t="s">
        <v>190</v>
      </c>
    </row>
    <row r="138" spans="1:1" x14ac:dyDescent="0.25">
      <c r="A138" t="s">
        <v>191</v>
      </c>
    </row>
    <row r="139" spans="1:1" x14ac:dyDescent="0.25">
      <c r="A139" t="s">
        <v>192</v>
      </c>
    </row>
    <row r="140" spans="1:1" x14ac:dyDescent="0.25">
      <c r="A140" t="s">
        <v>193</v>
      </c>
    </row>
    <row r="141" spans="1:1" x14ac:dyDescent="0.25">
      <c r="A141" t="s">
        <v>194</v>
      </c>
    </row>
    <row r="142" spans="1:1" x14ac:dyDescent="0.25">
      <c r="A142" t="s">
        <v>195</v>
      </c>
    </row>
    <row r="143" spans="1:1" x14ac:dyDescent="0.25">
      <c r="A143" t="s">
        <v>196</v>
      </c>
    </row>
    <row r="144" spans="1:1" x14ac:dyDescent="0.25">
      <c r="A144" t="s">
        <v>197</v>
      </c>
    </row>
    <row r="145" spans="1:1" x14ac:dyDescent="0.25">
      <c r="A145" t="s">
        <v>198</v>
      </c>
    </row>
    <row r="146" spans="1:1" x14ac:dyDescent="0.25">
      <c r="A146" t="s">
        <v>199</v>
      </c>
    </row>
    <row r="147" spans="1:1" x14ac:dyDescent="0.25">
      <c r="A147" t="s">
        <v>200</v>
      </c>
    </row>
    <row r="148" spans="1:1" x14ac:dyDescent="0.25">
      <c r="A148" t="s">
        <v>201</v>
      </c>
    </row>
    <row r="149" spans="1:1" x14ac:dyDescent="0.25">
      <c r="A149" t="s">
        <v>202</v>
      </c>
    </row>
    <row r="150" spans="1:1" x14ac:dyDescent="0.25">
      <c r="A150" t="s">
        <v>203</v>
      </c>
    </row>
    <row r="151" spans="1:1" x14ac:dyDescent="0.25">
      <c r="A151" t="s">
        <v>204</v>
      </c>
    </row>
    <row r="152" spans="1:1" x14ac:dyDescent="0.25">
      <c r="A152" t="s">
        <v>205</v>
      </c>
    </row>
    <row r="153" spans="1:1" x14ac:dyDescent="0.25">
      <c r="A153" t="s">
        <v>206</v>
      </c>
    </row>
    <row r="154" spans="1:1" x14ac:dyDescent="0.25">
      <c r="A154" t="s">
        <v>207</v>
      </c>
    </row>
    <row r="155" spans="1:1" x14ac:dyDescent="0.25">
      <c r="A155" t="s">
        <v>208</v>
      </c>
    </row>
    <row r="156" spans="1:1" x14ac:dyDescent="0.25">
      <c r="A156" t="s">
        <v>209</v>
      </c>
    </row>
    <row r="157" spans="1:1" x14ac:dyDescent="0.25">
      <c r="A157" t="s">
        <v>210</v>
      </c>
    </row>
    <row r="158" spans="1:1" x14ac:dyDescent="0.25">
      <c r="A158" t="s">
        <v>211</v>
      </c>
    </row>
    <row r="159" spans="1:1" x14ac:dyDescent="0.25">
      <c r="A159" t="s">
        <v>212</v>
      </c>
    </row>
    <row r="160" spans="1:1" x14ac:dyDescent="0.25">
      <c r="A160" t="s">
        <v>213</v>
      </c>
    </row>
    <row r="161" spans="1:1" x14ac:dyDescent="0.25">
      <c r="A161" t="s">
        <v>214</v>
      </c>
    </row>
    <row r="162" spans="1:1" x14ac:dyDescent="0.25">
      <c r="A162" t="s">
        <v>215</v>
      </c>
    </row>
    <row r="163" spans="1:1" x14ac:dyDescent="0.25">
      <c r="A163" t="s">
        <v>216</v>
      </c>
    </row>
    <row r="164" spans="1:1" x14ac:dyDescent="0.25">
      <c r="A164" t="s">
        <v>217</v>
      </c>
    </row>
    <row r="165" spans="1:1" x14ac:dyDescent="0.25">
      <c r="A165" t="s">
        <v>219</v>
      </c>
    </row>
    <row r="166" spans="1:1" x14ac:dyDescent="0.25">
      <c r="A166" t="s">
        <v>218</v>
      </c>
    </row>
    <row r="167" spans="1:1" x14ac:dyDescent="0.25">
      <c r="A167" t="s">
        <v>220</v>
      </c>
    </row>
    <row r="168" spans="1:1" x14ac:dyDescent="0.25">
      <c r="A168" t="s">
        <v>221</v>
      </c>
    </row>
    <row r="169" spans="1:1" x14ac:dyDescent="0.25">
      <c r="A169" t="s">
        <v>222</v>
      </c>
    </row>
    <row r="170" spans="1:1" x14ac:dyDescent="0.25">
      <c r="A170" t="s">
        <v>223</v>
      </c>
    </row>
    <row r="171" spans="1:1" x14ac:dyDescent="0.25">
      <c r="A171" t="s">
        <v>224</v>
      </c>
    </row>
    <row r="172" spans="1:1" x14ac:dyDescent="0.25">
      <c r="A172" t="s">
        <v>225</v>
      </c>
    </row>
    <row r="173" spans="1:1" x14ac:dyDescent="0.25">
      <c r="A173" t="s">
        <v>226</v>
      </c>
    </row>
    <row r="174" spans="1:1" x14ac:dyDescent="0.25">
      <c r="A174" t="s">
        <v>227</v>
      </c>
    </row>
    <row r="175" spans="1:1" x14ac:dyDescent="0.25">
      <c r="A175" t="s">
        <v>228</v>
      </c>
    </row>
    <row r="176" spans="1:1" x14ac:dyDescent="0.25">
      <c r="A176" t="s">
        <v>229</v>
      </c>
    </row>
    <row r="177" spans="1:1" x14ac:dyDescent="0.25">
      <c r="A177" t="s">
        <v>230</v>
      </c>
    </row>
    <row r="178" spans="1:1" x14ac:dyDescent="0.25">
      <c r="A178" t="s">
        <v>231</v>
      </c>
    </row>
    <row r="179" spans="1:1" x14ac:dyDescent="0.25">
      <c r="A179" t="s">
        <v>232</v>
      </c>
    </row>
    <row r="180" spans="1:1" x14ac:dyDescent="0.25">
      <c r="A180" t="s">
        <v>233</v>
      </c>
    </row>
    <row r="181" spans="1:1" x14ac:dyDescent="0.25">
      <c r="A181" t="s">
        <v>234</v>
      </c>
    </row>
    <row r="182" spans="1:1" x14ac:dyDescent="0.25">
      <c r="A182" t="s">
        <v>235</v>
      </c>
    </row>
    <row r="183" spans="1:1" x14ac:dyDescent="0.25">
      <c r="A183" t="s">
        <v>236</v>
      </c>
    </row>
    <row r="184" spans="1:1" x14ac:dyDescent="0.25">
      <c r="A184" t="s">
        <v>237</v>
      </c>
    </row>
    <row r="185" spans="1:1" x14ac:dyDescent="0.25">
      <c r="A185" t="s">
        <v>238</v>
      </c>
    </row>
    <row r="186" spans="1:1" x14ac:dyDescent="0.25">
      <c r="A186" t="s">
        <v>239</v>
      </c>
    </row>
    <row r="187" spans="1:1" x14ac:dyDescent="0.25">
      <c r="A187" t="s">
        <v>240</v>
      </c>
    </row>
    <row r="188" spans="1:1" x14ac:dyDescent="0.25">
      <c r="A188" t="s">
        <v>241</v>
      </c>
    </row>
    <row r="189" spans="1:1" x14ac:dyDescent="0.25">
      <c r="A189" t="s">
        <v>242</v>
      </c>
    </row>
    <row r="190" spans="1:1" x14ac:dyDescent="0.25">
      <c r="A190" t="s">
        <v>243</v>
      </c>
    </row>
    <row r="191" spans="1:1" x14ac:dyDescent="0.25">
      <c r="A191" t="s">
        <v>244</v>
      </c>
    </row>
    <row r="192" spans="1:1" x14ac:dyDescent="0.25">
      <c r="A192" t="s">
        <v>245</v>
      </c>
    </row>
    <row r="193" spans="1:1" x14ac:dyDescent="0.25">
      <c r="A193" t="s">
        <v>246</v>
      </c>
    </row>
    <row r="194" spans="1:1" x14ac:dyDescent="0.25">
      <c r="A194" t="s">
        <v>247</v>
      </c>
    </row>
    <row r="195" spans="1:1" x14ac:dyDescent="0.25">
      <c r="A195" t="s">
        <v>248</v>
      </c>
    </row>
    <row r="196" spans="1:1" x14ac:dyDescent="0.25">
      <c r="A196" t="s">
        <v>249</v>
      </c>
    </row>
    <row r="197" spans="1:1" x14ac:dyDescent="0.25">
      <c r="A197" t="s">
        <v>250</v>
      </c>
    </row>
    <row r="198" spans="1:1" x14ac:dyDescent="0.25">
      <c r="A198" t="s">
        <v>251</v>
      </c>
    </row>
    <row r="199" spans="1:1" x14ac:dyDescent="0.25">
      <c r="A199" t="s">
        <v>252</v>
      </c>
    </row>
    <row r="200" spans="1:1" x14ac:dyDescent="0.25">
      <c r="A200" t="s">
        <v>253</v>
      </c>
    </row>
    <row r="201" spans="1:1" x14ac:dyDescent="0.25">
      <c r="A201" t="s">
        <v>254</v>
      </c>
    </row>
    <row r="202" spans="1:1" x14ac:dyDescent="0.25">
      <c r="A202" t="s">
        <v>255</v>
      </c>
    </row>
    <row r="203" spans="1:1" x14ac:dyDescent="0.25">
      <c r="A203" t="s">
        <v>256</v>
      </c>
    </row>
    <row r="204" spans="1:1" x14ac:dyDescent="0.25">
      <c r="A204" t="s">
        <v>257</v>
      </c>
    </row>
    <row r="205" spans="1:1" x14ac:dyDescent="0.25">
      <c r="A205" t="s">
        <v>258</v>
      </c>
    </row>
    <row r="206" spans="1:1" x14ac:dyDescent="0.25">
      <c r="A206" t="s">
        <v>259</v>
      </c>
    </row>
    <row r="207" spans="1:1" x14ac:dyDescent="0.25">
      <c r="A207" t="s">
        <v>260</v>
      </c>
    </row>
    <row r="208" spans="1:1" x14ac:dyDescent="0.25">
      <c r="A208" t="s">
        <v>261</v>
      </c>
    </row>
    <row r="209" spans="1:1" x14ac:dyDescent="0.25">
      <c r="A209" t="s">
        <v>262</v>
      </c>
    </row>
    <row r="210" spans="1:1" x14ac:dyDescent="0.25">
      <c r="A210" t="s">
        <v>263</v>
      </c>
    </row>
    <row r="211" spans="1:1" x14ac:dyDescent="0.25">
      <c r="A211" t="s">
        <v>264</v>
      </c>
    </row>
    <row r="212" spans="1:1" x14ac:dyDescent="0.25">
      <c r="A212" t="s">
        <v>265</v>
      </c>
    </row>
    <row r="213" spans="1:1" x14ac:dyDescent="0.25">
      <c r="A213" t="s">
        <v>266</v>
      </c>
    </row>
    <row r="214" spans="1:1" x14ac:dyDescent="0.25">
      <c r="A214" t="s">
        <v>267</v>
      </c>
    </row>
    <row r="215" spans="1:1" x14ac:dyDescent="0.25">
      <c r="A215" t="s">
        <v>268</v>
      </c>
    </row>
    <row r="216" spans="1:1" x14ac:dyDescent="0.25">
      <c r="A216" t="s">
        <v>269</v>
      </c>
    </row>
    <row r="217" spans="1:1" x14ac:dyDescent="0.25">
      <c r="A217" t="s">
        <v>270</v>
      </c>
    </row>
    <row r="218" spans="1:1" x14ac:dyDescent="0.25">
      <c r="A218" t="s">
        <v>271</v>
      </c>
    </row>
    <row r="219" spans="1:1" x14ac:dyDescent="0.25">
      <c r="A219" t="s">
        <v>272</v>
      </c>
    </row>
    <row r="220" spans="1:1" x14ac:dyDescent="0.25">
      <c r="A220" t="s">
        <v>273</v>
      </c>
    </row>
    <row r="221" spans="1:1" x14ac:dyDescent="0.25">
      <c r="A221" t="s">
        <v>274</v>
      </c>
    </row>
    <row r="222" spans="1:1" x14ac:dyDescent="0.25">
      <c r="A222" t="s">
        <v>275</v>
      </c>
    </row>
    <row r="223" spans="1:1" x14ac:dyDescent="0.25">
      <c r="A223" t="s">
        <v>276</v>
      </c>
    </row>
    <row r="224" spans="1:1" x14ac:dyDescent="0.25">
      <c r="A224" t="s">
        <v>277</v>
      </c>
    </row>
    <row r="225" spans="1:1" x14ac:dyDescent="0.25">
      <c r="A225" t="s">
        <v>278</v>
      </c>
    </row>
    <row r="226" spans="1:1" x14ac:dyDescent="0.25">
      <c r="A226" t="s">
        <v>279</v>
      </c>
    </row>
    <row r="227" spans="1:1" x14ac:dyDescent="0.25">
      <c r="A227" t="s">
        <v>280</v>
      </c>
    </row>
    <row r="228" spans="1:1" x14ac:dyDescent="0.25">
      <c r="A228" t="s">
        <v>281</v>
      </c>
    </row>
    <row r="229" spans="1:1" x14ac:dyDescent="0.25">
      <c r="A229" t="s">
        <v>282</v>
      </c>
    </row>
    <row r="230" spans="1:1" x14ac:dyDescent="0.25">
      <c r="A230" t="s">
        <v>283</v>
      </c>
    </row>
    <row r="231" spans="1:1" x14ac:dyDescent="0.25">
      <c r="A231" t="s">
        <v>284</v>
      </c>
    </row>
    <row r="232" spans="1:1" x14ac:dyDescent="0.25">
      <c r="A232" t="s">
        <v>285</v>
      </c>
    </row>
    <row r="233" spans="1:1" x14ac:dyDescent="0.25">
      <c r="A233" t="s">
        <v>286</v>
      </c>
    </row>
    <row r="234" spans="1:1" x14ac:dyDescent="0.25">
      <c r="A234" t="s">
        <v>287</v>
      </c>
    </row>
    <row r="235" spans="1:1" x14ac:dyDescent="0.25">
      <c r="A235" t="s">
        <v>288</v>
      </c>
    </row>
    <row r="236" spans="1:1" x14ac:dyDescent="0.25">
      <c r="A236" t="s">
        <v>289</v>
      </c>
    </row>
    <row r="237" spans="1:1" x14ac:dyDescent="0.25">
      <c r="A237" t="s">
        <v>290</v>
      </c>
    </row>
    <row r="238" spans="1:1" x14ac:dyDescent="0.25">
      <c r="A238" t="s">
        <v>291</v>
      </c>
    </row>
    <row r="239" spans="1:1" x14ac:dyDescent="0.25">
      <c r="A239" t="s">
        <v>292</v>
      </c>
    </row>
    <row r="240" spans="1:1" x14ac:dyDescent="0.25">
      <c r="A240" t="s">
        <v>293</v>
      </c>
    </row>
    <row r="241" spans="1:1" x14ac:dyDescent="0.25">
      <c r="A241" t="s">
        <v>294</v>
      </c>
    </row>
    <row r="242" spans="1:1" x14ac:dyDescent="0.25">
      <c r="A242" t="s">
        <v>295</v>
      </c>
    </row>
    <row r="243" spans="1:1" x14ac:dyDescent="0.25">
      <c r="A243" t="s">
        <v>296</v>
      </c>
    </row>
    <row r="244" spans="1:1" x14ac:dyDescent="0.25">
      <c r="A244" t="s">
        <v>376</v>
      </c>
    </row>
    <row r="245" spans="1:1" x14ac:dyDescent="0.25">
      <c r="A245" t="s">
        <v>297</v>
      </c>
    </row>
    <row r="246" spans="1:1" x14ac:dyDescent="0.25">
      <c r="A246" t="s">
        <v>298</v>
      </c>
    </row>
    <row r="247" spans="1:1" x14ac:dyDescent="0.25">
      <c r="A247" t="s">
        <v>299</v>
      </c>
    </row>
    <row r="248" spans="1:1" x14ac:dyDescent="0.25">
      <c r="A248" t="s">
        <v>300</v>
      </c>
    </row>
    <row r="249" spans="1:1" x14ac:dyDescent="0.25">
      <c r="A249" t="s">
        <v>301</v>
      </c>
    </row>
    <row r="250" spans="1:1" x14ac:dyDescent="0.25">
      <c r="A250" t="s">
        <v>302</v>
      </c>
    </row>
    <row r="251" spans="1:1" x14ac:dyDescent="0.25">
      <c r="A251" t="s">
        <v>303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Budget breakdown</vt:lpstr>
      <vt:lpstr>TERMS</vt:lpstr>
      <vt:lpstr>'Budget breakdown'!Print_Area</vt:lpstr>
    </vt:vector>
  </TitlesOfParts>
  <Company>London School of Economics and Political Science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Nasir1,R</cp:lastModifiedBy>
  <cp:lastPrinted>2021-09-07T07:39:31Z</cp:lastPrinted>
  <dcterms:created xsi:type="dcterms:W3CDTF">2015-11-03T10:06:42Z</dcterms:created>
  <dcterms:modified xsi:type="dcterms:W3CDTF">2021-09-07T07:44:31Z</dcterms:modified>
</cp:coreProperties>
</file>